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195" windowHeight="8505" firstSheet="2" activeTab="2"/>
  </bookViews>
  <sheets>
    <sheet name="Для тарификации" sheetId="8" r:id="rId1"/>
    <sheet name="Распределение по преподавателям" sheetId="3" r:id="rId2"/>
    <sheet name="Тариф" sheetId="19" r:id="rId3"/>
    <sheet name="МБ" sheetId="28" r:id="rId4"/>
    <sheet name="РБ" sheetId="29" r:id="rId5"/>
    <sheet name="Общий" sheetId="24" r:id="rId6"/>
    <sheet name="Практика" sheetId="21" r:id="rId7"/>
  </sheets>
  <definedNames>
    <definedName name="_xlnm._FilterDatabase" localSheetId="3" hidden="1">МБ!$A$1:$G$571</definedName>
    <definedName name="_xlnm._FilterDatabase" localSheetId="5" hidden="1">Общий!$A$1:$G$572</definedName>
    <definedName name="_xlnm._FilterDatabase" localSheetId="6" hidden="1">Практика!$A$1:$G$59</definedName>
    <definedName name="_xlnm._FilterDatabase" localSheetId="1" hidden="1">'Распределение по преподавателям'!$B$571:$F$575</definedName>
    <definedName name="_xlnm._FilterDatabase" localSheetId="4" hidden="1">РБ!$A$1:$G$298</definedName>
    <definedName name="_xlnm._FilterDatabase" localSheetId="2" hidden="1">Тариф!$A$3:$H$50</definedName>
  </definedNames>
  <calcPr calcId="125725"/>
</workbook>
</file>

<file path=xl/calcChain.xml><?xml version="1.0" encoding="utf-8"?>
<calcChain xmlns="http://schemas.openxmlformats.org/spreadsheetml/2006/main">
  <c r="H63" i="19"/>
  <c r="H67"/>
  <c r="F82"/>
  <c r="H61"/>
  <c r="H59"/>
  <c r="D82"/>
  <c r="H48"/>
  <c r="H51"/>
  <c r="H75"/>
  <c r="H80"/>
  <c r="H81"/>
  <c r="F492" i="28"/>
  <c r="F393"/>
  <c r="F310"/>
  <c r="F556"/>
  <c r="F568"/>
  <c r="F548"/>
  <c r="F444"/>
  <c r="F350"/>
  <c r="F272"/>
  <c r="F395"/>
  <c r="F92"/>
  <c r="F6"/>
  <c r="F400"/>
  <c r="F98"/>
  <c r="F365"/>
  <c r="F512"/>
  <c r="F547"/>
  <c r="F302"/>
  <c r="F222"/>
  <c r="F546"/>
  <c r="F491"/>
  <c r="F466"/>
  <c r="F570"/>
  <c r="F443"/>
  <c r="F459"/>
  <c r="F349"/>
  <c r="F5"/>
  <c r="F402"/>
  <c r="F225"/>
  <c r="F330"/>
  <c r="F562"/>
  <c r="F375"/>
  <c r="F368"/>
  <c r="F372"/>
  <c r="F228"/>
  <c r="F511"/>
  <c r="F407"/>
  <c r="F422"/>
  <c r="F324"/>
  <c r="F69"/>
  <c r="F157"/>
  <c r="F301"/>
  <c r="F221"/>
  <c r="F545"/>
  <c r="F490"/>
  <c r="F465"/>
  <c r="F467"/>
  <c r="F91"/>
  <c r="F224"/>
  <c r="F569"/>
  <c r="F506"/>
  <c r="F323"/>
  <c r="F68"/>
  <c r="F527"/>
  <c r="F502"/>
  <c r="F151"/>
  <c r="F150"/>
  <c r="F278"/>
  <c r="F90"/>
  <c r="F329"/>
  <c r="F156"/>
  <c r="F77"/>
  <c r="F43"/>
  <c r="F48"/>
  <c r="F411"/>
  <c r="F415"/>
  <c r="F164"/>
  <c r="F171"/>
  <c r="F170"/>
  <c r="F220"/>
  <c r="F219"/>
  <c r="F544"/>
  <c r="F489"/>
  <c r="F382"/>
  <c r="F452"/>
  <c r="F450"/>
  <c r="F565"/>
  <c r="F549"/>
  <c r="F454"/>
  <c r="F457"/>
  <c r="F451"/>
  <c r="F197"/>
  <c r="F246"/>
  <c r="F28"/>
  <c r="F188"/>
  <c r="F307"/>
  <c r="F263"/>
  <c r="F113"/>
  <c r="F296"/>
  <c r="F218"/>
  <c r="F543"/>
  <c r="F488"/>
  <c r="F339"/>
  <c r="F567"/>
  <c r="F453"/>
  <c r="F458"/>
  <c r="F456"/>
  <c r="F27"/>
  <c r="F185"/>
  <c r="F381"/>
  <c r="F41"/>
  <c r="F558"/>
  <c r="F555"/>
  <c r="F426"/>
  <c r="F516"/>
  <c r="F316"/>
  <c r="F108"/>
  <c r="F175"/>
  <c r="F379"/>
  <c r="F40"/>
  <c r="F59"/>
  <c r="F243"/>
  <c r="F295"/>
  <c r="F217"/>
  <c r="F542"/>
  <c r="F487"/>
  <c r="F342"/>
  <c r="F338"/>
  <c r="F449"/>
  <c r="F380"/>
  <c r="F566"/>
  <c r="F104"/>
  <c r="F39"/>
  <c r="F67"/>
  <c r="F526"/>
  <c r="F498"/>
  <c r="F145"/>
  <c r="F138"/>
  <c r="F283"/>
  <c r="F86"/>
  <c r="F250"/>
  <c r="F122"/>
  <c r="F242"/>
  <c r="F11"/>
  <c r="F16"/>
  <c r="F355"/>
  <c r="F361"/>
  <c r="F233"/>
  <c r="F240"/>
  <c r="F216"/>
  <c r="F486"/>
  <c r="F464"/>
  <c r="F378"/>
  <c r="F325"/>
  <c r="F369"/>
  <c r="F347"/>
  <c r="F446"/>
  <c r="F505"/>
  <c r="F322"/>
  <c r="F66"/>
  <c r="F525"/>
  <c r="F501"/>
  <c r="F149"/>
  <c r="F148"/>
  <c r="F277"/>
  <c r="F89"/>
  <c r="F328"/>
  <c r="F155"/>
  <c r="F76"/>
  <c r="F42"/>
  <c r="F47"/>
  <c r="F410"/>
  <c r="F414"/>
  <c r="F163"/>
  <c r="F169"/>
  <c r="F168"/>
  <c r="F294"/>
  <c r="F215"/>
  <c r="F485"/>
  <c r="F333"/>
  <c r="F386"/>
  <c r="F54"/>
  <c r="F127"/>
  <c r="F419"/>
  <c r="F435"/>
  <c r="F132"/>
  <c r="F23"/>
  <c r="F431"/>
  <c r="F433"/>
  <c r="F306"/>
  <c r="F553"/>
  <c r="F262"/>
  <c r="F425"/>
  <c r="F181"/>
  <c r="F184"/>
  <c r="F196"/>
  <c r="F107"/>
  <c r="F38"/>
  <c r="F497"/>
  <c r="F214"/>
  <c r="F213"/>
  <c r="F484"/>
  <c r="F337"/>
  <c r="F126"/>
  <c r="F434"/>
  <c r="F432"/>
  <c r="F420"/>
  <c r="F131"/>
  <c r="F112"/>
  <c r="F37"/>
  <c r="F65"/>
  <c r="F524"/>
  <c r="F496"/>
  <c r="F144"/>
  <c r="F137"/>
  <c r="F281"/>
  <c r="F85"/>
  <c r="F249"/>
  <c r="F121"/>
  <c r="F10"/>
  <c r="F13"/>
  <c r="F358"/>
  <c r="F353"/>
  <c r="F232"/>
  <c r="F239"/>
  <c r="F483"/>
  <c r="F115"/>
  <c r="F385"/>
  <c r="F56"/>
  <c r="F417"/>
  <c r="F437"/>
  <c r="F266"/>
  <c r="F133"/>
  <c r="F518"/>
  <c r="F274"/>
  <c r="F270"/>
  <c r="F180"/>
  <c r="F70"/>
  <c r="F178"/>
  <c r="F191"/>
  <c r="F427"/>
  <c r="F311"/>
  <c r="F421"/>
  <c r="F130"/>
  <c r="F111"/>
  <c r="F293"/>
  <c r="F212"/>
  <c r="F541"/>
  <c r="F482"/>
  <c r="F384"/>
  <c r="F416"/>
  <c r="F436"/>
  <c r="F269"/>
  <c r="F179"/>
  <c r="F418"/>
  <c r="F247"/>
  <c r="F177"/>
  <c r="F176"/>
  <c r="F160"/>
  <c r="F559"/>
  <c r="F560"/>
  <c r="F261"/>
  <c r="F552"/>
  <c r="F515"/>
  <c r="F106"/>
  <c r="F187"/>
  <c r="F195"/>
  <c r="F36"/>
  <c r="F234"/>
  <c r="F360"/>
  <c r="F292"/>
  <c r="F211"/>
  <c r="F540"/>
  <c r="F315"/>
  <c r="F481"/>
  <c r="F331"/>
  <c r="F24"/>
  <c r="F22"/>
  <c r="F103"/>
  <c r="F35"/>
  <c r="F64"/>
  <c r="F523"/>
  <c r="F495"/>
  <c r="F143"/>
  <c r="F136"/>
  <c r="F279"/>
  <c r="F84"/>
  <c r="F252"/>
  <c r="F245"/>
  <c r="F124"/>
  <c r="F15"/>
  <c r="F14"/>
  <c r="F354"/>
  <c r="F359"/>
  <c r="F231"/>
  <c r="F238"/>
  <c r="F300"/>
  <c r="F210"/>
  <c r="F539"/>
  <c r="F480"/>
  <c r="F468"/>
  <c r="F287"/>
  <c r="F344"/>
  <c r="F346"/>
  <c r="F4"/>
  <c r="F118"/>
  <c r="F348"/>
  <c r="F401"/>
  <c r="F97"/>
  <c r="F561"/>
  <c r="F373"/>
  <c r="F367"/>
  <c r="F371"/>
  <c r="F227"/>
  <c r="F510"/>
  <c r="F406"/>
  <c r="F321"/>
  <c r="F58"/>
  <c r="F299"/>
  <c r="F209"/>
  <c r="F538"/>
  <c r="F479"/>
  <c r="F396"/>
  <c r="F345"/>
  <c r="F377"/>
  <c r="F504"/>
  <c r="F320"/>
  <c r="F63"/>
  <c r="F522"/>
  <c r="F500"/>
  <c r="F142"/>
  <c r="F147"/>
  <c r="F276"/>
  <c r="F88"/>
  <c r="F327"/>
  <c r="F154"/>
  <c r="F75"/>
  <c r="F44"/>
  <c r="F49"/>
  <c r="F409"/>
  <c r="F413"/>
  <c r="F162"/>
  <c r="F172"/>
  <c r="F167"/>
  <c r="F291"/>
  <c r="F208"/>
  <c r="F537"/>
  <c r="F478"/>
  <c r="F341"/>
  <c r="F340"/>
  <c r="F285"/>
  <c r="F256"/>
  <c r="F257"/>
  <c r="F30"/>
  <c r="F26"/>
  <c r="F55"/>
  <c r="F455"/>
  <c r="F183"/>
  <c r="F182"/>
  <c r="F557"/>
  <c r="F305"/>
  <c r="F554"/>
  <c r="F424"/>
  <c r="F514"/>
  <c r="F314"/>
  <c r="F105"/>
  <c r="F194"/>
  <c r="F34"/>
  <c r="F57"/>
  <c r="F290"/>
  <c r="F207"/>
  <c r="F536"/>
  <c r="F477"/>
  <c r="F174"/>
  <c r="F255"/>
  <c r="F129"/>
  <c r="F102"/>
  <c r="F33"/>
  <c r="F62"/>
  <c r="F521"/>
  <c r="F494"/>
  <c r="F141"/>
  <c r="F135"/>
  <c r="F280"/>
  <c r="F83"/>
  <c r="F248"/>
  <c r="F241"/>
  <c r="F120"/>
  <c r="F9"/>
  <c r="F12"/>
  <c r="F352"/>
  <c r="F357"/>
  <c r="F235"/>
  <c r="F237"/>
  <c r="F81"/>
  <c r="F206"/>
  <c r="F535"/>
  <c r="F476"/>
  <c r="F114"/>
  <c r="F383"/>
  <c r="F564"/>
  <c r="F309"/>
  <c r="F259"/>
  <c r="F284"/>
  <c r="F254"/>
  <c r="F258"/>
  <c r="F268"/>
  <c r="F128"/>
  <c r="F173"/>
  <c r="F29"/>
  <c r="F186"/>
  <c r="F304"/>
  <c r="F110"/>
  <c r="F80"/>
  <c r="F205"/>
  <c r="F534"/>
  <c r="F475"/>
  <c r="F389"/>
  <c r="F392"/>
  <c r="F563"/>
  <c r="F308"/>
  <c r="F550"/>
  <c r="F286"/>
  <c r="F343"/>
  <c r="F71"/>
  <c r="F271"/>
  <c r="F376"/>
  <c r="F394"/>
  <c r="F3"/>
  <c r="F399"/>
  <c r="F96"/>
  <c r="F509"/>
  <c r="F390"/>
  <c r="F445"/>
  <c r="F391"/>
  <c r="F474"/>
  <c r="F119"/>
  <c r="F95"/>
  <c r="F441"/>
  <c r="F388"/>
  <c r="F363"/>
  <c r="F264"/>
  <c r="F73"/>
  <c r="F99"/>
  <c r="F366"/>
  <c r="F364"/>
  <c r="F508"/>
  <c r="F398"/>
  <c r="F405"/>
  <c r="F79"/>
  <c r="F204"/>
  <c r="F533"/>
  <c r="F298"/>
  <c r="F203"/>
  <c r="F532"/>
  <c r="F473"/>
  <c r="F336"/>
  <c r="F335"/>
  <c r="F430"/>
  <c r="F229"/>
  <c r="F94"/>
  <c r="F93"/>
  <c r="F517"/>
  <c r="F442"/>
  <c r="F440"/>
  <c r="F571"/>
  <c r="F439"/>
  <c r="F428"/>
  <c r="F152"/>
  <c r="F362"/>
  <c r="F72"/>
  <c r="F374"/>
  <c r="F370"/>
  <c r="F226"/>
  <c r="F507"/>
  <c r="F403"/>
  <c r="F397"/>
  <c r="F404"/>
  <c r="F319"/>
  <c r="F50"/>
  <c r="F46"/>
  <c r="F297"/>
  <c r="F202"/>
  <c r="F531"/>
  <c r="F472"/>
  <c r="F460"/>
  <c r="F463"/>
  <c r="F223"/>
  <c r="F438"/>
  <c r="F503"/>
  <c r="F318"/>
  <c r="F61"/>
  <c r="F520"/>
  <c r="F499"/>
  <c r="F146"/>
  <c r="F140"/>
  <c r="F275"/>
  <c r="F87"/>
  <c r="F326"/>
  <c r="F153"/>
  <c r="F74"/>
  <c r="F51"/>
  <c r="F45"/>
  <c r="F408"/>
  <c r="F412"/>
  <c r="F161"/>
  <c r="F166"/>
  <c r="F165"/>
  <c r="F78"/>
  <c r="F201"/>
  <c r="F530"/>
  <c r="F116"/>
  <c r="F447"/>
  <c r="F387"/>
  <c r="F471"/>
  <c r="F117"/>
  <c r="F158"/>
  <c r="F53"/>
  <c r="F21"/>
  <c r="F273"/>
  <c r="F265"/>
  <c r="F448"/>
  <c r="F303"/>
  <c r="F260"/>
  <c r="F423"/>
  <c r="F109"/>
  <c r="F190"/>
  <c r="F193"/>
  <c r="F289"/>
  <c r="F200"/>
  <c r="F529"/>
  <c r="F470"/>
  <c r="F332"/>
  <c r="F125"/>
  <c r="F253"/>
  <c r="F19"/>
  <c r="F20"/>
  <c r="F52"/>
  <c r="F317"/>
  <c r="F429"/>
  <c r="F8"/>
  <c r="F198"/>
  <c r="F267"/>
  <c r="F551"/>
  <c r="F513"/>
  <c r="F313"/>
  <c r="F101"/>
  <c r="F189"/>
  <c r="F192"/>
  <c r="F32"/>
  <c r="F7"/>
  <c r="F288"/>
  <c r="F199"/>
  <c r="F528"/>
  <c r="F469"/>
  <c r="F462"/>
  <c r="F461"/>
  <c r="F25"/>
  <c r="F312"/>
  <c r="F100"/>
  <c r="F31"/>
  <c r="F60"/>
  <c r="F519"/>
  <c r="F493"/>
  <c r="F139"/>
  <c r="F134"/>
  <c r="F282"/>
  <c r="F82"/>
  <c r="F251"/>
  <c r="F244"/>
  <c r="F123"/>
  <c r="F17"/>
  <c r="F18"/>
  <c r="F351"/>
  <c r="F356"/>
  <c r="F230"/>
  <c r="F236"/>
  <c r="F142" i="29"/>
  <c r="F115"/>
  <c r="F294"/>
  <c r="F41"/>
  <c r="F186"/>
  <c r="F263"/>
  <c r="F58"/>
  <c r="F298"/>
  <c r="F170"/>
  <c r="F249"/>
  <c r="F188"/>
  <c r="F187"/>
  <c r="F194"/>
  <c r="F234"/>
  <c r="F182"/>
  <c r="F150"/>
  <c r="F245"/>
  <c r="F158"/>
  <c r="F239"/>
  <c r="F278"/>
  <c r="F145"/>
  <c r="F32"/>
  <c r="F286"/>
  <c r="F265"/>
  <c r="F133"/>
  <c r="F46"/>
  <c r="F153"/>
  <c r="F85"/>
  <c r="F22"/>
  <c r="F18"/>
  <c r="F199"/>
  <c r="F90"/>
  <c r="F89"/>
  <c r="F262"/>
  <c r="F172"/>
  <c r="F146"/>
  <c r="F171"/>
  <c r="F157"/>
  <c r="F238"/>
  <c r="F274"/>
  <c r="F143"/>
  <c r="F285"/>
  <c r="F271"/>
  <c r="F83"/>
  <c r="F82"/>
  <c r="F132"/>
  <c r="F45"/>
  <c r="F152"/>
  <c r="F33"/>
  <c r="F20"/>
  <c r="F19"/>
  <c r="F197"/>
  <c r="F200"/>
  <c r="F86"/>
  <c r="F91"/>
  <c r="F88"/>
  <c r="F114"/>
  <c r="F141"/>
  <c r="F113"/>
  <c r="F293"/>
  <c r="F40"/>
  <c r="F185"/>
  <c r="F233"/>
  <c r="F181"/>
  <c r="F261"/>
  <c r="F57"/>
  <c r="F297"/>
  <c r="F169"/>
  <c r="F248"/>
  <c r="F195"/>
  <c r="F196"/>
  <c r="F149"/>
  <c r="F244"/>
  <c r="F154"/>
  <c r="F235"/>
  <c r="F277"/>
  <c r="F144"/>
  <c r="F31"/>
  <c r="F284"/>
  <c r="F264"/>
  <c r="F131"/>
  <c r="F44"/>
  <c r="F151"/>
  <c r="F84"/>
  <c r="F21"/>
  <c r="F198"/>
  <c r="F87"/>
  <c r="F140"/>
  <c r="F112"/>
  <c r="F292"/>
  <c r="F39"/>
  <c r="F24"/>
  <c r="F260"/>
  <c r="F208"/>
  <c r="F26"/>
  <c r="F241"/>
  <c r="F176"/>
  <c r="F204"/>
  <c r="F96"/>
  <c r="F93"/>
  <c r="F103"/>
  <c r="F75"/>
  <c r="F232"/>
  <c r="F223"/>
  <c r="F221"/>
  <c r="F251"/>
  <c r="F51"/>
  <c r="F17"/>
  <c r="F27"/>
  <c r="F283"/>
  <c r="F270"/>
  <c r="F136"/>
  <c r="F43"/>
  <c r="F130"/>
  <c r="F124"/>
  <c r="F12"/>
  <c r="F9"/>
  <c r="F166"/>
  <c r="F119"/>
  <c r="F111"/>
  <c r="F110"/>
  <c r="F259"/>
  <c r="F68"/>
  <c r="F74"/>
  <c r="F225"/>
  <c r="F220"/>
  <c r="F252"/>
  <c r="F49"/>
  <c r="F16"/>
  <c r="F282"/>
  <c r="F269"/>
  <c r="F81"/>
  <c r="F78"/>
  <c r="F135"/>
  <c r="F128"/>
  <c r="F63"/>
  <c r="F5"/>
  <c r="F8"/>
  <c r="F165"/>
  <c r="F160"/>
  <c r="F117"/>
  <c r="F123"/>
  <c r="F139"/>
  <c r="F109"/>
  <c r="F291"/>
  <c r="F38"/>
  <c r="F23"/>
  <c r="F258"/>
  <c r="F25"/>
  <c r="F222"/>
  <c r="F207"/>
  <c r="F203"/>
  <c r="F95"/>
  <c r="F92"/>
  <c r="F102"/>
  <c r="F240"/>
  <c r="F175"/>
  <c r="F73"/>
  <c r="F231"/>
  <c r="F219"/>
  <c r="F212"/>
  <c r="F50"/>
  <c r="F15"/>
  <c r="F42"/>
  <c r="F30"/>
  <c r="F281"/>
  <c r="F268"/>
  <c r="F138"/>
  <c r="F129"/>
  <c r="F125"/>
  <c r="F11"/>
  <c r="F7"/>
  <c r="F164"/>
  <c r="F118"/>
  <c r="F257"/>
  <c r="F67"/>
  <c r="F72"/>
  <c r="F227"/>
  <c r="F218"/>
  <c r="F211"/>
  <c r="F48"/>
  <c r="F14"/>
  <c r="F29"/>
  <c r="F280"/>
  <c r="F267"/>
  <c r="F80"/>
  <c r="F77"/>
  <c r="F134"/>
  <c r="F127"/>
  <c r="F62"/>
  <c r="F4"/>
  <c r="F6"/>
  <c r="F162"/>
  <c r="F159"/>
  <c r="F116"/>
  <c r="F122"/>
  <c r="F108"/>
  <c r="F256"/>
  <c r="F66"/>
  <c r="F71"/>
  <c r="F226"/>
  <c r="F217"/>
  <c r="F210"/>
  <c r="F47"/>
  <c r="F13"/>
  <c r="F28"/>
  <c r="F279"/>
  <c r="F266"/>
  <c r="F79"/>
  <c r="F76"/>
  <c r="F137"/>
  <c r="F126"/>
  <c r="F61"/>
  <c r="F3"/>
  <c r="F10"/>
  <c r="F163"/>
  <c r="F161"/>
  <c r="F120"/>
  <c r="F121"/>
  <c r="F37"/>
  <c r="F107"/>
  <c r="F290"/>
  <c r="F273"/>
  <c r="F180"/>
  <c r="F184"/>
  <c r="F191"/>
  <c r="F193"/>
  <c r="F168"/>
  <c r="F174"/>
  <c r="F247"/>
  <c r="F296"/>
  <c r="F156"/>
  <c r="F148"/>
  <c r="F243"/>
  <c r="F236"/>
  <c r="F276"/>
  <c r="F36"/>
  <c r="F106"/>
  <c r="F289"/>
  <c r="F255"/>
  <c r="F59"/>
  <c r="F167"/>
  <c r="F190"/>
  <c r="F189"/>
  <c r="F192"/>
  <c r="F179"/>
  <c r="F183"/>
  <c r="F272"/>
  <c r="F173"/>
  <c r="F246"/>
  <c r="F295"/>
  <c r="F155"/>
  <c r="F147"/>
  <c r="F242"/>
  <c r="F237"/>
  <c r="F275"/>
  <c r="F35"/>
  <c r="F105"/>
  <c r="F288"/>
  <c r="F254"/>
  <c r="F56"/>
  <c r="F206"/>
  <c r="F97"/>
  <c r="F99"/>
  <c r="F101"/>
  <c r="F55"/>
  <c r="F178"/>
  <c r="F228"/>
  <c r="F65"/>
  <c r="F202"/>
  <c r="F216"/>
  <c r="F214"/>
  <c r="F70"/>
  <c r="F230"/>
  <c r="F209"/>
  <c r="F53"/>
  <c r="F34"/>
  <c r="F104"/>
  <c r="F287"/>
  <c r="F253"/>
  <c r="F60"/>
  <c r="F224"/>
  <c r="F54"/>
  <c r="F177"/>
  <c r="F94"/>
  <c r="F98"/>
  <c r="F100"/>
  <c r="F205"/>
  <c r="F64"/>
  <c r="F201"/>
  <c r="F215"/>
  <c r="F213"/>
  <c r="F69"/>
  <c r="F229"/>
  <c r="F250"/>
  <c r="F52"/>
  <c r="F299" s="1"/>
  <c r="F301" s="1"/>
  <c r="F867" i="24"/>
  <c r="F185"/>
  <c r="F476"/>
  <c r="F475"/>
  <c r="F300"/>
  <c r="F348"/>
  <c r="F347"/>
  <c r="F346"/>
  <c r="F714"/>
  <c r="F583"/>
  <c r="F345"/>
  <c r="F406"/>
  <c r="F112"/>
  <c r="F636"/>
  <c r="F474"/>
  <c r="F519"/>
  <c r="F866"/>
  <c r="F375"/>
  <c r="F865"/>
  <c r="F864"/>
  <c r="F863"/>
  <c r="F184"/>
  <c r="F344"/>
  <c r="F343"/>
  <c r="F342"/>
  <c r="F341"/>
  <c r="F405"/>
  <c r="F451"/>
  <c r="F340"/>
  <c r="F582"/>
  <c r="F713"/>
  <c r="F712"/>
  <c r="F473"/>
  <c r="F706"/>
  <c r="F472"/>
  <c r="F518"/>
  <c r="F276"/>
  <c r="F325"/>
  <c r="F676"/>
  <c r="F544"/>
  <c r="F705"/>
  <c r="F374"/>
  <c r="F862"/>
  <c r="F861"/>
  <c r="F860"/>
  <c r="F183"/>
  <c r="F250"/>
  <c r="F339"/>
  <c r="F338"/>
  <c r="F337"/>
  <c r="F758"/>
  <c r="F675"/>
  <c r="F543"/>
  <c r="F146"/>
  <c r="F362"/>
  <c r="F404"/>
  <c r="F403"/>
  <c r="F361"/>
  <c r="F581"/>
  <c r="F704"/>
  <c r="F703"/>
  <c r="F702"/>
  <c r="F94"/>
  <c r="F124"/>
  <c r="F561"/>
  <c r="F560"/>
  <c r="F269"/>
  <c r="F268"/>
  <c r="F267"/>
  <c r="F859"/>
  <c r="F858"/>
  <c r="F857"/>
  <c r="F856"/>
  <c r="F182"/>
  <c r="F434"/>
  <c r="F597"/>
  <c r="F336"/>
  <c r="F746"/>
  <c r="F745"/>
  <c r="F744"/>
  <c r="F596"/>
  <c r="F57"/>
  <c r="F743"/>
  <c r="F16"/>
  <c r="F450"/>
  <c r="F635"/>
  <c r="F392"/>
  <c r="F757"/>
  <c r="F27"/>
  <c r="F855"/>
  <c r="F854"/>
  <c r="F853"/>
  <c r="F249"/>
  <c r="F742"/>
  <c r="F741"/>
  <c r="F740"/>
  <c r="F739"/>
  <c r="F15"/>
  <c r="F324"/>
  <c r="F738"/>
  <c r="F580"/>
  <c r="F579"/>
  <c r="F595"/>
  <c r="F391"/>
  <c r="F390"/>
  <c r="F389"/>
  <c r="F517"/>
  <c r="F299"/>
  <c r="F323"/>
  <c r="F674"/>
  <c r="F145"/>
  <c r="F529"/>
  <c r="F26"/>
  <c r="F852"/>
  <c r="F851"/>
  <c r="F850"/>
  <c r="F181"/>
  <c r="F248"/>
  <c r="F737"/>
  <c r="F736"/>
  <c r="F735"/>
  <c r="F235"/>
  <c r="F673"/>
  <c r="F542"/>
  <c r="F144"/>
  <c r="F56"/>
  <c r="F247"/>
  <c r="F14"/>
  <c r="F549"/>
  <c r="F227"/>
  <c r="F226"/>
  <c r="F225"/>
  <c r="F224"/>
  <c r="F93"/>
  <c r="F322"/>
  <c r="F298"/>
  <c r="F297"/>
  <c r="F80"/>
  <c r="F79"/>
  <c r="F373"/>
  <c r="F849"/>
  <c r="F848"/>
  <c r="F847"/>
  <c r="F846"/>
  <c r="F845"/>
  <c r="F39"/>
  <c r="F711"/>
  <c r="F471"/>
  <c r="F625"/>
  <c r="F92"/>
  <c r="F91"/>
  <c r="F639"/>
  <c r="F180"/>
  <c r="F179"/>
  <c r="F624"/>
  <c r="F683"/>
  <c r="F623"/>
  <c r="F682"/>
  <c r="F516"/>
  <c r="F672"/>
  <c r="F541"/>
  <c r="F143"/>
  <c r="F360"/>
  <c r="F359"/>
  <c r="F578"/>
  <c r="F701"/>
  <c r="F700"/>
  <c r="F321"/>
  <c r="F90"/>
  <c r="F559"/>
  <c r="F266"/>
  <c r="F265"/>
  <c r="F844"/>
  <c r="F66"/>
  <c r="F622"/>
  <c r="F621"/>
  <c r="F620"/>
  <c r="F681"/>
  <c r="F756"/>
  <c r="F671"/>
  <c r="F142"/>
  <c r="F358"/>
  <c r="F402"/>
  <c r="F401"/>
  <c r="F357"/>
  <c r="F577"/>
  <c r="F699"/>
  <c r="F698"/>
  <c r="F302"/>
  <c r="F123"/>
  <c r="F296"/>
  <c r="F295"/>
  <c r="F264"/>
  <c r="F638"/>
  <c r="F263"/>
  <c r="F843"/>
  <c r="F372"/>
  <c r="F842"/>
  <c r="F841"/>
  <c r="F840"/>
  <c r="F839"/>
  <c r="N666"/>
  <c r="F178"/>
  <c r="F177"/>
  <c r="F838"/>
  <c r="F38"/>
  <c r="F710"/>
  <c r="F470"/>
  <c r="F619"/>
  <c r="F449"/>
  <c r="F637"/>
  <c r="F618"/>
  <c r="F680"/>
  <c r="F617"/>
  <c r="F679"/>
  <c r="F515"/>
  <c r="F670"/>
  <c r="F540"/>
  <c r="F141"/>
  <c r="F356"/>
  <c r="F355"/>
  <c r="F576"/>
  <c r="F697"/>
  <c r="F696"/>
  <c r="F320"/>
  <c r="F558"/>
  <c r="F262"/>
  <c r="F25"/>
  <c r="F837"/>
  <c r="F836"/>
  <c r="F835"/>
  <c r="F834"/>
  <c r="F833"/>
  <c r="F55"/>
  <c r="F37"/>
  <c r="F176"/>
  <c r="F175"/>
  <c r="F503"/>
  <c r="F319"/>
  <c r="F89"/>
  <c r="F294"/>
  <c r="F651"/>
  <c r="F36"/>
  <c r="F433"/>
  <c r="F502"/>
  <c r="F501"/>
  <c r="F514"/>
  <c r="F669"/>
  <c r="F140"/>
  <c r="F139"/>
  <c r="F54"/>
  <c r="F547"/>
  <c r="F223"/>
  <c r="F528"/>
  <c r="F527"/>
  <c r="F318"/>
  <c r="F122"/>
  <c r="F293"/>
  <c r="F261"/>
  <c r="F832"/>
  <c r="F831"/>
  <c r="F830"/>
  <c r="F65"/>
  <c r="F650"/>
  <c r="F500"/>
  <c r="F499"/>
  <c r="F64"/>
  <c r="F234"/>
  <c r="F668"/>
  <c r="F138"/>
  <c r="F53"/>
  <c r="F246"/>
  <c r="F13"/>
  <c r="F523"/>
  <c r="F222"/>
  <c r="F221"/>
  <c r="F88"/>
  <c r="F121"/>
  <c r="F292"/>
  <c r="F155"/>
  <c r="F78"/>
  <c r="F77"/>
  <c r="F24"/>
  <c r="F829"/>
  <c r="F828"/>
  <c r="F827"/>
  <c r="F826"/>
  <c r="F825"/>
  <c r="F35"/>
  <c r="F432"/>
  <c r="F52"/>
  <c r="F498"/>
  <c r="F317"/>
  <c r="F87"/>
  <c r="F291"/>
  <c r="F174"/>
  <c r="F173"/>
  <c r="F649"/>
  <c r="F34"/>
  <c r="F497"/>
  <c r="F496"/>
  <c r="F513"/>
  <c r="F667"/>
  <c r="F220"/>
  <c r="F539"/>
  <c r="F137"/>
  <c r="F51"/>
  <c r="F551"/>
  <c r="F526"/>
  <c r="F575"/>
  <c r="F316"/>
  <c r="F120"/>
  <c r="F290"/>
  <c r="F260"/>
  <c r="F824"/>
  <c r="F63"/>
  <c r="F648"/>
  <c r="F647"/>
  <c r="F495"/>
  <c r="F494"/>
  <c r="F233"/>
  <c r="F666"/>
  <c r="F538"/>
  <c r="F136"/>
  <c r="F50"/>
  <c r="F245"/>
  <c r="F12"/>
  <c r="F522"/>
  <c r="F219"/>
  <c r="F218"/>
  <c r="F86"/>
  <c r="F119"/>
  <c r="F154"/>
  <c r="F153"/>
  <c r="F76"/>
  <c r="F75"/>
  <c r="F823"/>
  <c r="F822"/>
  <c r="F62"/>
  <c r="F646"/>
  <c r="F645"/>
  <c r="F493"/>
  <c r="F492"/>
  <c r="F232"/>
  <c r="F665"/>
  <c r="F537"/>
  <c r="F135"/>
  <c r="F49"/>
  <c r="F244"/>
  <c r="F11"/>
  <c r="F550"/>
  <c r="F217"/>
  <c r="F216"/>
  <c r="F85"/>
  <c r="F315"/>
  <c r="F289"/>
  <c r="F288"/>
  <c r="F634"/>
  <c r="F74"/>
  <c r="F821"/>
  <c r="F820"/>
  <c r="F819"/>
  <c r="F616"/>
  <c r="F172"/>
  <c r="F171"/>
  <c r="F729"/>
  <c r="F275"/>
  <c r="F469"/>
  <c r="F615"/>
  <c r="F614"/>
  <c r="F468"/>
  <c r="F613"/>
  <c r="F612"/>
  <c r="F611"/>
  <c r="F678"/>
  <c r="F512"/>
  <c r="F818"/>
  <c r="F817"/>
  <c r="F206"/>
  <c r="F610"/>
  <c r="F609"/>
  <c r="F608"/>
  <c r="F607"/>
  <c r="F606"/>
  <c r="F755"/>
  <c r="F664"/>
  <c r="F536"/>
  <c r="F134"/>
  <c r="F354"/>
  <c r="F400"/>
  <c r="F399"/>
  <c r="F353"/>
  <c r="F574"/>
  <c r="F695"/>
  <c r="F694"/>
  <c r="F693"/>
  <c r="F84"/>
  <c r="F118"/>
  <c r="F557"/>
  <c r="F556"/>
  <c r="F259"/>
  <c r="F258"/>
  <c r="F257"/>
  <c r="F23"/>
  <c r="F816"/>
  <c r="F815"/>
  <c r="F490"/>
  <c r="F170"/>
  <c r="F489"/>
  <c r="F61"/>
  <c r="F488"/>
  <c r="F487"/>
  <c r="F644"/>
  <c r="F33"/>
  <c r="F431"/>
  <c r="F430"/>
  <c r="F633"/>
  <c r="F429"/>
  <c r="F388"/>
  <c r="F387"/>
  <c r="F83"/>
  <c r="F314"/>
  <c r="F287"/>
  <c r="F511"/>
  <c r="F663"/>
  <c r="F48"/>
  <c r="F814"/>
  <c r="F813"/>
  <c r="F812"/>
  <c r="F205"/>
  <c r="F60"/>
  <c r="F486"/>
  <c r="F485"/>
  <c r="F643"/>
  <c r="F642"/>
  <c r="F754"/>
  <c r="F662"/>
  <c r="F535"/>
  <c r="F133"/>
  <c r="F47"/>
  <c r="F243"/>
  <c r="F10"/>
  <c r="F546"/>
  <c r="F215"/>
  <c r="F214"/>
  <c r="F213"/>
  <c r="F82"/>
  <c r="F117"/>
  <c r="F152"/>
  <c r="F151"/>
  <c r="F73"/>
  <c r="F72"/>
  <c r="F811"/>
  <c r="F810"/>
  <c r="F809"/>
  <c r="F808"/>
  <c r="F605"/>
  <c r="F467"/>
  <c r="F448"/>
  <c r="F313"/>
  <c r="F274"/>
  <c r="F169"/>
  <c r="F168"/>
  <c r="F604"/>
  <c r="F603"/>
  <c r="F602"/>
  <c r="F466"/>
  <c r="F601"/>
  <c r="F600"/>
  <c r="F599"/>
  <c r="F677"/>
  <c r="F510"/>
  <c r="F807"/>
  <c r="F806"/>
  <c r="F805"/>
  <c r="F804"/>
  <c r="F32"/>
  <c r="F46"/>
  <c r="F447"/>
  <c r="F728"/>
  <c r="F286"/>
  <c r="F167"/>
  <c r="F166"/>
  <c r="F484"/>
  <c r="F59"/>
  <c r="F483"/>
  <c r="F594"/>
  <c r="F482"/>
  <c r="F641"/>
  <c r="F31"/>
  <c r="F481"/>
  <c r="F753"/>
  <c r="F803"/>
  <c r="F802"/>
  <c r="F801"/>
  <c r="F800"/>
  <c r="F30"/>
  <c r="F480"/>
  <c r="F165"/>
  <c r="F164"/>
  <c r="F312"/>
  <c r="F727"/>
  <c r="F285"/>
  <c r="F45"/>
  <c r="F58"/>
  <c r="F479"/>
  <c r="F593"/>
  <c r="F478"/>
  <c r="F640"/>
  <c r="F29"/>
  <c r="F477"/>
  <c r="F752"/>
  <c r="F799"/>
  <c r="F163"/>
  <c r="F162"/>
  <c r="F335"/>
  <c r="F428"/>
  <c r="F427"/>
  <c r="F426"/>
  <c r="F592"/>
  <c r="F591"/>
  <c r="F425"/>
  <c r="F590"/>
  <c r="F424"/>
  <c r="F423"/>
  <c r="F422"/>
  <c r="F421"/>
  <c r="F420"/>
  <c r="F419"/>
  <c r="F589"/>
  <c r="F386"/>
  <c r="F751"/>
  <c r="F22"/>
  <c r="F798"/>
  <c r="F797"/>
  <c r="F796"/>
  <c r="F161"/>
  <c r="F418"/>
  <c r="F417"/>
  <c r="F588"/>
  <c r="F416"/>
  <c r="F334"/>
  <c r="F587"/>
  <c r="F415"/>
  <c r="F414"/>
  <c r="F311"/>
  <c r="F9"/>
  <c r="F521"/>
  <c r="F385"/>
  <c r="F413"/>
  <c r="F384"/>
  <c r="F509"/>
  <c r="F446"/>
  <c r="F284"/>
  <c r="F661"/>
  <c r="F256"/>
  <c r="F283"/>
  <c r="F21"/>
  <c r="F795"/>
  <c r="F794"/>
  <c r="F383"/>
  <c r="F793"/>
  <c r="F160"/>
  <c r="F412"/>
  <c r="F411"/>
  <c r="F231"/>
  <c r="F660"/>
  <c r="F534"/>
  <c r="F132"/>
  <c r="F44"/>
  <c r="F242"/>
  <c r="F8"/>
  <c r="F520"/>
  <c r="F212"/>
  <c r="F525"/>
  <c r="F573"/>
  <c r="F572"/>
  <c r="F310"/>
  <c r="F125"/>
  <c r="F282"/>
  <c r="F281"/>
  <c r="F71"/>
  <c r="F70"/>
  <c r="F371"/>
  <c r="F792"/>
  <c r="F791"/>
  <c r="F790"/>
  <c r="F370"/>
  <c r="F369"/>
  <c r="F465"/>
  <c r="F598"/>
  <c r="F398"/>
  <c r="F333"/>
  <c r="F332"/>
  <c r="F116"/>
  <c r="F632"/>
  <c r="F709"/>
  <c r="F464"/>
  <c r="F463"/>
  <c r="F692"/>
  <c r="F462"/>
  <c r="F508"/>
  <c r="F273"/>
  <c r="F659"/>
  <c r="F131"/>
  <c r="F368"/>
  <c r="F789"/>
  <c r="F788"/>
  <c r="F787"/>
  <c r="F571"/>
  <c r="F461"/>
  <c r="F460"/>
  <c r="F750"/>
  <c r="F658"/>
  <c r="F533"/>
  <c r="F130"/>
  <c r="F352"/>
  <c r="F241"/>
  <c r="F397"/>
  <c r="F351"/>
  <c r="F570"/>
  <c r="F691"/>
  <c r="F690"/>
  <c r="F689"/>
  <c r="F95"/>
  <c r="F301"/>
  <c r="F555"/>
  <c r="F554"/>
  <c r="F255"/>
  <c r="F272"/>
  <c r="F254"/>
  <c r="F20"/>
  <c r="F786"/>
  <c r="F785"/>
  <c r="F784"/>
  <c r="F367"/>
  <c r="F366"/>
  <c r="F331"/>
  <c r="F330"/>
  <c r="F28"/>
  <c r="F240"/>
  <c r="F7"/>
  <c r="F734"/>
  <c r="F733"/>
  <c r="F115"/>
  <c r="F114"/>
  <c r="F569"/>
  <c r="F631"/>
  <c r="F586"/>
  <c r="F382"/>
  <c r="F381"/>
  <c r="F380"/>
  <c r="F507"/>
  <c r="F280"/>
  <c r="F657"/>
  <c r="F129"/>
  <c r="F19"/>
  <c r="F783"/>
  <c r="F782"/>
  <c r="F781"/>
  <c r="F43"/>
  <c r="F329"/>
  <c r="F568"/>
  <c r="F230"/>
  <c r="F656"/>
  <c r="F532"/>
  <c r="F128"/>
  <c r="F42"/>
  <c r="F239"/>
  <c r="F6"/>
  <c r="F545"/>
  <c r="F211"/>
  <c r="F210"/>
  <c r="F209"/>
  <c r="F208"/>
  <c r="F81"/>
  <c r="F113"/>
  <c r="F150"/>
  <c r="F149"/>
  <c r="F630"/>
  <c r="F69"/>
  <c r="F780"/>
  <c r="F779"/>
  <c r="F778"/>
  <c r="F777"/>
  <c r="F159"/>
  <c r="F158"/>
  <c r="F732"/>
  <c r="F585"/>
  <c r="F410"/>
  <c r="F328"/>
  <c r="F327"/>
  <c r="F409"/>
  <c r="F408"/>
  <c r="F567"/>
  <c r="F41"/>
  <c r="F238"/>
  <c r="F445"/>
  <c r="F629"/>
  <c r="F749"/>
  <c r="F776"/>
  <c r="F775"/>
  <c r="F774"/>
  <c r="F773"/>
  <c r="F157"/>
  <c r="F156"/>
  <c r="F279"/>
  <c r="F459"/>
  <c r="F458"/>
  <c r="F365"/>
  <c r="F457"/>
  <c r="F456"/>
  <c r="F708"/>
  <c r="F455"/>
  <c r="F566"/>
  <c r="F396"/>
  <c r="F111"/>
  <c r="F628"/>
  <c r="F506"/>
  <c r="F190"/>
  <c r="F189"/>
  <c r="F198"/>
  <c r="F204"/>
  <c r="F309"/>
  <c r="F110"/>
  <c r="F109"/>
  <c r="F108"/>
  <c r="F454"/>
  <c r="F107"/>
  <c r="F106"/>
  <c r="F627"/>
  <c r="F688"/>
  <c r="F453"/>
  <c r="F505"/>
  <c r="F105"/>
  <c r="F271"/>
  <c r="F772"/>
  <c r="F771"/>
  <c r="F770"/>
  <c r="F364"/>
  <c r="F769"/>
  <c r="F768"/>
  <c r="F203"/>
  <c r="F197"/>
  <c r="F196"/>
  <c r="F104"/>
  <c r="F395"/>
  <c r="F444"/>
  <c r="F103"/>
  <c r="F102"/>
  <c r="F443"/>
  <c r="F101"/>
  <c r="F565"/>
  <c r="F726"/>
  <c r="F442"/>
  <c r="F100"/>
  <c r="F394"/>
  <c r="F99"/>
  <c r="F707"/>
  <c r="F687"/>
  <c r="F452"/>
  <c r="F504"/>
  <c r="F730"/>
  <c r="F98"/>
  <c r="F270"/>
  <c r="F655"/>
  <c r="F441"/>
  <c r="F97"/>
  <c r="F363"/>
  <c r="F767"/>
  <c r="F766"/>
  <c r="F202"/>
  <c r="F188"/>
  <c r="F194"/>
  <c r="F326"/>
  <c r="F440"/>
  <c r="F748"/>
  <c r="F654"/>
  <c r="F531"/>
  <c r="F127"/>
  <c r="F350"/>
  <c r="F393"/>
  <c r="F237"/>
  <c r="F349"/>
  <c r="F564"/>
  <c r="F686"/>
  <c r="F685"/>
  <c r="F684"/>
  <c r="F725"/>
  <c r="F96"/>
  <c r="F553"/>
  <c r="F552"/>
  <c r="F253"/>
  <c r="F252"/>
  <c r="F251"/>
  <c r="F765"/>
  <c r="F764"/>
  <c r="F763"/>
  <c r="F187"/>
  <c r="F186"/>
  <c r="F195"/>
  <c r="F201"/>
  <c r="F308"/>
  <c r="F724"/>
  <c r="F723"/>
  <c r="F439"/>
  <c r="F584"/>
  <c r="F722"/>
  <c r="F438"/>
  <c r="F626"/>
  <c r="F379"/>
  <c r="F378"/>
  <c r="F747"/>
  <c r="F721"/>
  <c r="F278"/>
  <c r="F18"/>
  <c r="F762"/>
  <c r="F761"/>
  <c r="F200"/>
  <c r="F193"/>
  <c r="F307"/>
  <c r="F5"/>
  <c r="F720"/>
  <c r="F306"/>
  <c r="F719"/>
  <c r="F304"/>
  <c r="F718"/>
  <c r="F437"/>
  <c r="F4"/>
  <c r="F436"/>
  <c r="F407"/>
  <c r="F377"/>
  <c r="F376"/>
  <c r="F229"/>
  <c r="F717"/>
  <c r="F277"/>
  <c r="F653"/>
  <c r="F716"/>
  <c r="F17"/>
  <c r="F760"/>
  <c r="F759"/>
  <c r="F199"/>
  <c r="F192"/>
  <c r="F191"/>
  <c r="F731"/>
  <c r="F303"/>
  <c r="F228"/>
  <c r="F652"/>
  <c r="F530"/>
  <c r="F126"/>
  <c r="F40"/>
  <c r="F236"/>
  <c r="F3"/>
  <c r="F548"/>
  <c r="F207"/>
  <c r="F524"/>
  <c r="F563"/>
  <c r="F562"/>
  <c r="F435"/>
  <c r="F715"/>
  <c r="F148"/>
  <c r="F147"/>
  <c r="F68"/>
  <c r="F67"/>
  <c r="F868" s="1"/>
  <c r="F870" s="1"/>
  <c r="H79" i="19"/>
  <c r="H72"/>
  <c r="H73"/>
  <c r="H74"/>
  <c r="H76"/>
  <c r="H77"/>
  <c r="H78"/>
  <c r="H71"/>
  <c r="H70"/>
  <c r="H69"/>
  <c r="H68"/>
  <c r="H56"/>
  <c r="H57"/>
  <c r="H58"/>
  <c r="H60"/>
  <c r="H62"/>
  <c r="H64"/>
  <c r="H65"/>
  <c r="H66"/>
  <c r="H55"/>
  <c r="H52"/>
  <c r="H53"/>
  <c r="H54"/>
  <c r="F572" i="28" l="1"/>
  <c r="F574" s="1"/>
  <c r="H32" i="19"/>
  <c r="H33"/>
  <c r="H34"/>
  <c r="H35"/>
  <c r="H36"/>
  <c r="H37"/>
  <c r="H38"/>
  <c r="H39"/>
  <c r="H40"/>
  <c r="H41"/>
  <c r="H42"/>
  <c r="H43"/>
  <c r="H44"/>
  <c r="H45"/>
  <c r="H46"/>
  <c r="H47"/>
  <c r="H49"/>
  <c r="H50"/>
  <c r="H19"/>
  <c r="H12"/>
  <c r="H13"/>
  <c r="H14"/>
  <c r="H15"/>
  <c r="H16"/>
  <c r="H17"/>
  <c r="H18"/>
  <c r="H20"/>
  <c r="H21"/>
  <c r="H22"/>
  <c r="H23"/>
  <c r="H24"/>
  <c r="H25"/>
  <c r="H26"/>
  <c r="H27"/>
  <c r="H28"/>
  <c r="H29"/>
  <c r="H30"/>
  <c r="H31"/>
  <c r="H6"/>
  <c r="H7"/>
  <c r="H8"/>
  <c r="H9"/>
  <c r="H10"/>
  <c r="H11"/>
  <c r="F30" i="21"/>
  <c r="F31"/>
  <c r="F20"/>
  <c r="F5"/>
  <c r="F7"/>
  <c r="F28"/>
  <c r="F27"/>
  <c r="F26"/>
  <c r="F25"/>
  <c r="F24"/>
  <c r="F23"/>
  <c r="F22"/>
  <c r="F21"/>
  <c r="F33"/>
  <c r="F12"/>
  <c r="F10"/>
  <c r="F19"/>
  <c r="F18"/>
  <c r="F55"/>
  <c r="F52"/>
  <c r="F36"/>
  <c r="F16"/>
  <c r="F3"/>
  <c r="F32"/>
  <c r="F11"/>
  <c r="F9"/>
  <c r="F8"/>
  <c r="F15"/>
  <c r="F13"/>
  <c r="F14"/>
  <c r="F34"/>
  <c r="F35"/>
  <c r="F59"/>
  <c r="F58"/>
  <c r="F57"/>
  <c r="F56"/>
  <c r="F54"/>
  <c r="F53"/>
  <c r="F51"/>
  <c r="F50"/>
  <c r="F49"/>
  <c r="F48"/>
  <c r="F47"/>
  <c r="F46"/>
  <c r="F45"/>
  <c r="F44"/>
  <c r="F43"/>
  <c r="F42"/>
  <c r="F41"/>
  <c r="F40"/>
  <c r="F39"/>
  <c r="F38"/>
  <c r="F37"/>
  <c r="F29"/>
  <c r="F6"/>
  <c r="F4"/>
  <c r="H5" i="19"/>
  <c r="H82" l="1"/>
  <c r="F60" i="21"/>
  <c r="F66" s="1"/>
  <c r="F1502" i="3" l="1"/>
  <c r="F1453" l="1"/>
  <c r="F1452"/>
  <c r="F1451"/>
  <c r="F1450"/>
  <c r="F1428" l="1"/>
  <c r="F1427"/>
  <c r="F1426"/>
  <c r="F1425"/>
  <c r="F1424"/>
  <c r="F1423"/>
  <c r="F1422"/>
  <c r="F1421"/>
  <c r="F1420"/>
  <c r="F1419"/>
  <c r="F1418"/>
  <c r="F1417"/>
  <c r="F1416"/>
  <c r="F1391"/>
  <c r="F1390"/>
  <c r="F1389"/>
  <c r="F1388"/>
  <c r="F1387"/>
  <c r="F1386"/>
  <c r="F1385"/>
  <c r="F1384"/>
  <c r="F1383"/>
  <c r="F1382"/>
  <c r="F1381"/>
  <c r="F1380"/>
  <c r="F1392" s="1"/>
  <c r="F1379"/>
  <c r="F1355"/>
  <c r="F1354"/>
  <c r="F1353"/>
  <c r="F1352"/>
  <c r="F1351"/>
  <c r="F1350"/>
  <c r="F1349"/>
  <c r="F1348"/>
  <c r="F1347"/>
  <c r="F1346"/>
  <c r="F1356" s="1"/>
  <c r="F1345"/>
  <c r="F1322"/>
  <c r="F1321"/>
  <c r="F1320"/>
  <c r="F1319"/>
  <c r="F1318"/>
  <c r="F1317"/>
  <c r="F1316"/>
  <c r="F1315"/>
  <c r="F1323" s="1"/>
  <c r="F1314"/>
  <c r="F1291"/>
  <c r="F1290"/>
  <c r="F1289"/>
  <c r="F1288"/>
  <c r="F1287"/>
  <c r="F1286"/>
  <c r="F1285"/>
  <c r="F1284"/>
  <c r="F1283"/>
  <c r="F1282"/>
  <c r="F1281"/>
  <c r="F1280"/>
  <c r="F1279"/>
  <c r="F1278"/>
  <c r="F1277"/>
  <c r="F1276"/>
  <c r="F1292" s="1"/>
  <c r="F1275"/>
  <c r="F1252"/>
  <c r="F1251"/>
  <c r="F1250"/>
  <c r="F1249"/>
  <c r="F1248"/>
  <c r="F1247"/>
  <c r="F1246"/>
  <c r="F1245"/>
  <c r="F1244"/>
  <c r="F1243"/>
  <c r="F1242"/>
  <c r="F1241"/>
  <c r="F1240"/>
  <c r="F1239"/>
  <c r="F1238"/>
  <c r="F1237"/>
  <c r="F1236"/>
  <c r="F1235"/>
  <c r="F1234"/>
  <c r="F1233"/>
  <c r="F1253" s="1"/>
  <c r="F1429" l="1"/>
  <c r="F1210"/>
  <c r="F1209"/>
  <c r="F1208"/>
  <c r="F1207"/>
  <c r="F1206"/>
  <c r="F1205"/>
  <c r="F1204"/>
  <c r="F1203"/>
  <c r="F1202"/>
  <c r="F1201"/>
  <c r="F1200"/>
  <c r="F1199"/>
  <c r="F1198"/>
  <c r="F1197"/>
  <c r="F1196"/>
  <c r="F1195"/>
  <c r="F1211" s="1"/>
  <c r="F1173"/>
  <c r="F1172"/>
  <c r="F1171"/>
  <c r="F1170"/>
  <c r="F1169"/>
  <c r="F1168"/>
  <c r="F1167"/>
  <c r="F1166"/>
  <c r="F1165"/>
  <c r="F1164"/>
  <c r="F1163"/>
  <c r="F1162"/>
  <c r="F1161"/>
  <c r="F1160"/>
  <c r="F1159"/>
  <c r="F1158"/>
  <c r="F1157"/>
  <c r="F1156"/>
  <c r="F1155"/>
  <c r="F1154"/>
  <c r="F1153"/>
  <c r="F1152"/>
  <c r="F1151"/>
  <c r="F1150"/>
  <c r="F1127"/>
  <c r="F1126"/>
  <c r="F1125"/>
  <c r="F1124"/>
  <c r="F1123"/>
  <c r="F1122"/>
  <c r="F1121"/>
  <c r="F1120"/>
  <c r="F1119"/>
  <c r="F1118"/>
  <c r="F1117"/>
  <c r="F1116"/>
  <c r="F1115"/>
  <c r="F1092"/>
  <c r="F1091"/>
  <c r="F1090"/>
  <c r="F1089"/>
  <c r="F1088"/>
  <c r="F1087"/>
  <c r="F1086"/>
  <c r="F1085"/>
  <c r="F1084"/>
  <c r="F1083"/>
  <c r="F1082"/>
  <c r="F1081"/>
  <c r="F1080"/>
  <c r="F1079"/>
  <c r="F1093" s="1"/>
  <c r="F1057"/>
  <c r="F1056"/>
  <c r="F1055"/>
  <c r="F1054"/>
  <c r="F1053"/>
  <c r="F1052"/>
  <c r="F1051"/>
  <c r="F1050"/>
  <c r="F1049"/>
  <c r="F1048"/>
  <c r="F1047"/>
  <c r="F1046"/>
  <c r="F1045"/>
  <c r="F1044"/>
  <c r="F1058" s="1"/>
  <c r="F1043"/>
  <c r="F1021"/>
  <c r="F1020"/>
  <c r="F1019"/>
  <c r="F1018"/>
  <c r="F1017"/>
  <c r="F1016"/>
  <c r="F1015"/>
  <c r="F1014"/>
  <c r="F1013"/>
  <c r="F1012"/>
  <c r="F990"/>
  <c r="F989"/>
  <c r="F988"/>
  <c r="F987"/>
  <c r="F986"/>
  <c r="F985"/>
  <c r="F984"/>
  <c r="F983"/>
  <c r="F982"/>
  <c r="F981"/>
  <c r="F991" s="1"/>
  <c r="F980"/>
  <c r="F958"/>
  <c r="F957"/>
  <c r="F956"/>
  <c r="F955"/>
  <c r="F959" s="1"/>
  <c r="F954"/>
  <c r="F932"/>
  <c r="F931"/>
  <c r="F930"/>
  <c r="F929"/>
  <c r="F928"/>
  <c r="F927"/>
  <c r="F926"/>
  <c r="F925"/>
  <c r="F924"/>
  <c r="F923"/>
  <c r="F922"/>
  <c r="F921"/>
  <c r="F920"/>
  <c r="F919"/>
  <c r="F933" s="1"/>
  <c r="F897"/>
  <c r="F896"/>
  <c r="F895"/>
  <c r="F894"/>
  <c r="F893"/>
  <c r="F892"/>
  <c r="F891"/>
  <c r="F890"/>
  <c r="F889"/>
  <c r="F888"/>
  <c r="F887"/>
  <c r="F886"/>
  <c r="F885"/>
  <c r="F884"/>
  <c r="F883"/>
  <c r="F882"/>
  <c r="F881"/>
  <c r="F880"/>
  <c r="F879"/>
  <c r="F878"/>
  <c r="F877"/>
  <c r="F876"/>
  <c r="F875"/>
  <c r="F874"/>
  <c r="F873"/>
  <c r="F872"/>
  <c r="F871"/>
  <c r="F898" s="1"/>
  <c r="F849"/>
  <c r="F848"/>
  <c r="F847"/>
  <c r="F846"/>
  <c r="F845"/>
  <c r="F844"/>
  <c r="F843"/>
  <c r="F842"/>
  <c r="F841"/>
  <c r="F840"/>
  <c r="F839"/>
  <c r="F838"/>
  <c r="F837"/>
  <c r="F836"/>
  <c r="F835"/>
  <c r="F834"/>
  <c r="F833"/>
  <c r="F832"/>
  <c r="F850" s="1"/>
  <c r="F809"/>
  <c r="F808"/>
  <c r="F807"/>
  <c r="F806"/>
  <c r="F805"/>
  <c r="F804"/>
  <c r="F803"/>
  <c r="F802"/>
  <c r="F801"/>
  <c r="F800"/>
  <c r="F799"/>
  <c r="F798"/>
  <c r="F797"/>
  <c r="F796"/>
  <c r="F810" s="1"/>
  <c r="F773"/>
  <c r="F774" s="1"/>
  <c r="F750"/>
  <c r="F749"/>
  <c r="F748"/>
  <c r="F747"/>
  <c r="F746"/>
  <c r="F745"/>
  <c r="F744"/>
  <c r="F743"/>
  <c r="F742"/>
  <c r="F741"/>
  <c r="F740"/>
  <c r="F739"/>
  <c r="F738"/>
  <c r="F751" s="1"/>
  <c r="F716"/>
  <c r="F715"/>
  <c r="F714"/>
  <c r="F713"/>
  <c r="F712"/>
  <c r="F711"/>
  <c r="F710"/>
  <c r="F709"/>
  <c r="F708"/>
  <c r="F707"/>
  <c r="F706"/>
  <c r="F705"/>
  <c r="F704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35"/>
  <c r="F634"/>
  <c r="F633"/>
  <c r="F632"/>
  <c r="F631"/>
  <c r="F630"/>
  <c r="F629"/>
  <c r="F636" s="1"/>
  <c r="F606"/>
  <c r="F605"/>
  <c r="F604"/>
  <c r="F603"/>
  <c r="F602"/>
  <c r="F601"/>
  <c r="F600"/>
  <c r="F607" s="1"/>
  <c r="F575"/>
  <c r="F574"/>
  <c r="F573"/>
  <c r="F572"/>
  <c r="F571"/>
  <c r="F576" s="1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46" s="1"/>
  <c r="F497"/>
  <c r="F496"/>
  <c r="F495"/>
  <c r="F494"/>
  <c r="F493"/>
  <c r="F492"/>
  <c r="F491"/>
  <c r="F490"/>
  <c r="F489"/>
  <c r="F488"/>
  <c r="F487"/>
  <c r="F486"/>
  <c r="F485"/>
  <c r="F484"/>
  <c r="F483"/>
  <c r="F482"/>
  <c r="F498" s="1"/>
  <c r="F459"/>
  <c r="F458"/>
  <c r="F457"/>
  <c r="F456"/>
  <c r="F455"/>
  <c r="F454"/>
  <c r="F453"/>
  <c r="F452"/>
  <c r="F451"/>
  <c r="F450"/>
  <c r="F449"/>
  <c r="F448"/>
  <c r="F447"/>
  <c r="F446"/>
  <c r="F445"/>
  <c r="F444"/>
  <c r="F460" s="1"/>
  <c r="F443"/>
  <c r="F419"/>
  <c r="F418"/>
  <c r="F417"/>
  <c r="F416"/>
  <c r="F420" s="1"/>
  <c r="F415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53"/>
  <c r="F352"/>
  <c r="F351"/>
  <c r="F350"/>
  <c r="F349"/>
  <c r="F348"/>
  <c r="F347"/>
  <c r="F346"/>
  <c r="F345"/>
  <c r="F344"/>
  <c r="F343"/>
  <c r="F342"/>
  <c r="F354" s="1"/>
  <c r="F320"/>
  <c r="F319"/>
  <c r="F318"/>
  <c r="F317"/>
  <c r="F316"/>
  <c r="F315"/>
  <c r="F321" s="1"/>
  <c r="F291"/>
  <c r="F290"/>
  <c r="F289"/>
  <c r="F288"/>
  <c r="F287"/>
  <c r="F286"/>
  <c r="F285"/>
  <c r="F284"/>
  <c r="F283"/>
  <c r="F282"/>
  <c r="F281"/>
  <c r="F280"/>
  <c r="F279"/>
  <c r="F278"/>
  <c r="F292" s="1"/>
  <c r="F255"/>
  <c r="F254"/>
  <c r="F253"/>
  <c r="F252"/>
  <c r="F251"/>
  <c r="F250"/>
  <c r="F249"/>
  <c r="F248"/>
  <c r="F256" s="1"/>
  <c r="F225"/>
  <c r="F224"/>
  <c r="F223"/>
  <c r="F222"/>
  <c r="F221"/>
  <c r="F220"/>
  <c r="F226" s="1"/>
  <c r="F197"/>
  <c r="F196"/>
  <c r="F195"/>
  <c r="F194"/>
  <c r="F193"/>
  <c r="F192"/>
  <c r="F191"/>
  <c r="F190"/>
  <c r="F189"/>
  <c r="F188"/>
  <c r="F187"/>
  <c r="F186"/>
  <c r="F185"/>
  <c r="F184"/>
  <c r="F198" s="1"/>
  <c r="F163"/>
  <c r="F162"/>
  <c r="F161"/>
  <c r="F160"/>
  <c r="F159"/>
  <c r="F158"/>
  <c r="F157"/>
  <c r="F156"/>
  <c r="F155"/>
  <c r="F154"/>
  <c r="F153"/>
  <c r="F152"/>
  <c r="F151"/>
  <c r="F164" s="1"/>
  <c r="F129"/>
  <c r="F128"/>
  <c r="F127"/>
  <c r="F126"/>
  <c r="F125"/>
  <c r="F124"/>
  <c r="F123"/>
  <c r="F122"/>
  <c r="F130" s="1"/>
  <c r="F99"/>
  <c r="F98"/>
  <c r="F97"/>
  <c r="F96"/>
  <c r="F95"/>
  <c r="F94"/>
  <c r="F93"/>
  <c r="F92"/>
  <c r="F91"/>
  <c r="F90"/>
  <c r="F89"/>
  <c r="F88"/>
  <c r="F87"/>
  <c r="F86"/>
  <c r="F85"/>
  <c r="F84"/>
  <c r="F62"/>
  <c r="F61"/>
  <c r="F60"/>
  <c r="F59"/>
  <c r="F58"/>
  <c r="F57"/>
  <c r="F56"/>
  <c r="F55"/>
  <c r="F54"/>
  <c r="F53"/>
  <c r="F52"/>
  <c r="F51"/>
  <c r="F50"/>
  <c r="F49"/>
  <c r="F48"/>
  <c r="F63" l="1"/>
  <c r="F100"/>
  <c r="F684"/>
  <c r="F393"/>
  <c r="F717"/>
  <c r="F1022"/>
  <c r="F1128"/>
  <c r="F1174"/>
  <c r="F26"/>
  <c r="F25"/>
  <c r="F24"/>
  <c r="F23"/>
  <c r="F22"/>
  <c r="F21"/>
  <c r="F20"/>
  <c r="F19"/>
  <c r="F18"/>
  <c r="F17"/>
  <c r="F16"/>
  <c r="F15"/>
  <c r="F14"/>
  <c r="F13"/>
  <c r="F27" s="1"/>
  <c r="F12"/>
  <c r="F1501" l="1"/>
  <c r="F617" i="8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K508"/>
  <c r="F508"/>
  <c r="K507"/>
  <c r="F507"/>
  <c r="F506"/>
  <c r="F505"/>
  <c r="K504"/>
  <c r="F504"/>
  <c r="K503"/>
  <c r="F503"/>
  <c r="K502"/>
  <c r="F502"/>
  <c r="K501"/>
  <c r="F501"/>
  <c r="K500"/>
  <c r="F500"/>
  <c r="K499"/>
  <c r="F499"/>
  <c r="K498"/>
  <c r="F498"/>
  <c r="K497"/>
  <c r="F497"/>
  <c r="K496"/>
  <c r="F496"/>
  <c r="K495"/>
  <c r="F495"/>
  <c r="K494"/>
  <c r="F494"/>
  <c r="K493"/>
  <c r="F493"/>
  <c r="K492"/>
  <c r="F492"/>
  <c r="K491"/>
  <c r="F491"/>
  <c r="K490"/>
  <c r="F490"/>
  <c r="K489"/>
  <c r="F489"/>
  <c r="K488"/>
  <c r="F488"/>
  <c r="K487"/>
  <c r="F487"/>
  <c r="K486"/>
  <c r="F486"/>
  <c r="K485"/>
  <c r="F485"/>
  <c r="K484"/>
  <c r="F484"/>
  <c r="K483"/>
  <c r="F483"/>
  <c r="K482"/>
  <c r="F482"/>
  <c r="K481"/>
  <c r="F481"/>
  <c r="K480"/>
  <c r="F480"/>
  <c r="K479"/>
  <c r="F479"/>
  <c r="J478"/>
  <c r="F478"/>
  <c r="J477"/>
  <c r="F477"/>
  <c r="J476"/>
  <c r="F476"/>
  <c r="J475"/>
  <c r="F475"/>
  <c r="J474"/>
  <c r="F474"/>
  <c r="J473"/>
  <c r="F473"/>
  <c r="J472"/>
  <c r="F472"/>
  <c r="J471"/>
  <c r="F471"/>
  <c r="J470"/>
  <c r="F470"/>
  <c r="J469"/>
  <c r="F469"/>
  <c r="J468"/>
  <c r="F468"/>
  <c r="J467"/>
  <c r="F467"/>
  <c r="J466"/>
  <c r="F466"/>
  <c r="J465"/>
  <c r="F465"/>
  <c r="J464"/>
  <c r="F464"/>
  <c r="J463"/>
  <c r="F463"/>
  <c r="J462"/>
  <c r="F462"/>
  <c r="J461"/>
  <c r="F461"/>
  <c r="J460"/>
  <c r="F460"/>
  <c r="J459"/>
  <c r="F459"/>
  <c r="J458"/>
  <c r="F458"/>
  <c r="J457"/>
  <c r="F457"/>
  <c r="J456"/>
  <c r="F456"/>
  <c r="J455"/>
  <c r="F455"/>
  <c r="J454"/>
  <c r="F454"/>
  <c r="J453"/>
  <c r="F453"/>
  <c r="J452"/>
  <c r="F452"/>
  <c r="J451"/>
  <c r="F451"/>
  <c r="J450"/>
  <c r="F450"/>
  <c r="J449"/>
  <c r="F449"/>
  <c r="J448"/>
  <c r="F448"/>
  <c r="J447"/>
  <c r="F447"/>
  <c r="J446"/>
  <c r="F446"/>
  <c r="J445"/>
  <c r="F445"/>
  <c r="J444"/>
  <c r="F444"/>
  <c r="J443"/>
  <c r="F443"/>
  <c r="J442"/>
  <c r="F442"/>
  <c r="J441"/>
  <c r="F441"/>
  <c r="J440"/>
  <c r="F440"/>
  <c r="J439"/>
  <c r="F439"/>
  <c r="J438"/>
  <c r="F438"/>
  <c r="J437"/>
  <c r="F437"/>
  <c r="J436"/>
  <c r="F436"/>
  <c r="J435"/>
  <c r="F435"/>
  <c r="J434"/>
  <c r="F434"/>
  <c r="J433"/>
  <c r="F433"/>
  <c r="J432"/>
  <c r="F432"/>
  <c r="J431"/>
  <c r="F431"/>
  <c r="J430"/>
  <c r="F430"/>
  <c r="K429"/>
  <c r="J429"/>
  <c r="F429"/>
  <c r="K428"/>
  <c r="J428"/>
  <c r="F428"/>
  <c r="K427"/>
  <c r="J427"/>
  <c r="F427"/>
  <c r="K426"/>
  <c r="J426"/>
  <c r="F426"/>
  <c r="K425"/>
  <c r="J425"/>
  <c r="F425"/>
  <c r="K424"/>
  <c r="J424"/>
  <c r="F424"/>
  <c r="K423"/>
  <c r="J423"/>
  <c r="F423"/>
  <c r="K422"/>
  <c r="J422"/>
  <c r="F422"/>
  <c r="K421"/>
  <c r="J421"/>
  <c r="F421"/>
  <c r="K420"/>
  <c r="J420"/>
  <c r="F420"/>
  <c r="K419"/>
  <c r="J419"/>
  <c r="F419"/>
  <c r="K418"/>
  <c r="J418"/>
  <c r="F418"/>
  <c r="K417"/>
  <c r="J417"/>
  <c r="F417"/>
  <c r="K416"/>
  <c r="J416"/>
  <c r="F416"/>
  <c r="K415"/>
  <c r="J415"/>
  <c r="F415"/>
  <c r="K414"/>
  <c r="J414"/>
  <c r="F414"/>
  <c r="K413"/>
  <c r="J413"/>
  <c r="F413"/>
  <c r="K412"/>
  <c r="J412"/>
  <c r="F412"/>
  <c r="K411"/>
  <c r="J411"/>
  <c r="F411"/>
  <c r="K410"/>
  <c r="J410"/>
  <c r="F410"/>
  <c r="K409"/>
  <c r="J409"/>
  <c r="F409"/>
  <c r="K408"/>
  <c r="J408"/>
  <c r="F408"/>
  <c r="K407"/>
  <c r="J407"/>
  <c r="F407"/>
  <c r="K406"/>
  <c r="J406"/>
  <c r="F406"/>
  <c r="K405"/>
  <c r="J405"/>
  <c r="F405"/>
  <c r="K404"/>
  <c r="J404"/>
  <c r="F404"/>
  <c r="K403"/>
  <c r="J403"/>
  <c r="F403"/>
  <c r="K402"/>
  <c r="J402"/>
  <c r="F402"/>
  <c r="K401"/>
  <c r="J401"/>
  <c r="F401"/>
  <c r="K400"/>
  <c r="J400"/>
  <c r="F400"/>
  <c r="K399"/>
  <c r="J399"/>
  <c r="F399"/>
  <c r="K398"/>
  <c r="J398"/>
  <c r="F398"/>
  <c r="K397"/>
  <c r="J397"/>
  <c r="F397"/>
  <c r="K396"/>
  <c r="J396"/>
  <c r="F396"/>
  <c r="K395"/>
  <c r="J395"/>
  <c r="F395"/>
  <c r="K394"/>
  <c r="J394"/>
  <c r="F394"/>
  <c r="K393"/>
  <c r="J393"/>
  <c r="F393"/>
  <c r="K392"/>
  <c r="J392"/>
  <c r="F392"/>
  <c r="K391"/>
  <c r="J391"/>
  <c r="F391"/>
  <c r="K390"/>
  <c r="J390"/>
  <c r="F390"/>
  <c r="K389"/>
  <c r="J389"/>
  <c r="F389"/>
  <c r="K388"/>
  <c r="J388"/>
  <c r="F388"/>
  <c r="K387"/>
  <c r="J387"/>
  <c r="F387"/>
  <c r="K386"/>
  <c r="J386"/>
  <c r="F386"/>
  <c r="K385"/>
  <c r="J385"/>
  <c r="F385"/>
  <c r="K384"/>
  <c r="J384"/>
  <c r="F384"/>
  <c r="K383"/>
  <c r="J383"/>
  <c r="F383"/>
  <c r="K382"/>
  <c r="J382"/>
  <c r="F382"/>
  <c r="K381"/>
  <c r="J381"/>
  <c r="F381"/>
  <c r="K380"/>
  <c r="J380"/>
  <c r="F380"/>
  <c r="K379"/>
  <c r="J379"/>
  <c r="F379"/>
  <c r="K378"/>
  <c r="J378"/>
  <c r="F378"/>
  <c r="K377"/>
  <c r="J377"/>
  <c r="F377"/>
  <c r="K376"/>
  <c r="J376"/>
  <c r="F376"/>
  <c r="K375"/>
  <c r="J375"/>
  <c r="F375"/>
  <c r="K374"/>
  <c r="J374"/>
  <c r="F374"/>
  <c r="K373"/>
  <c r="J373"/>
  <c r="F373"/>
  <c r="K372"/>
  <c r="J372"/>
  <c r="F372"/>
  <c r="K371"/>
  <c r="J371"/>
  <c r="F371"/>
  <c r="K370"/>
  <c r="J370"/>
  <c r="F370"/>
  <c r="K369"/>
  <c r="J369"/>
  <c r="F369"/>
  <c r="K368"/>
  <c r="J368"/>
  <c r="F368"/>
  <c r="K367"/>
  <c r="J367"/>
  <c r="F367"/>
  <c r="K366"/>
  <c r="J366"/>
  <c r="F366"/>
  <c r="K365"/>
  <c r="J365"/>
  <c r="F365"/>
  <c r="K364"/>
  <c r="J364"/>
  <c r="F364"/>
  <c r="K363"/>
  <c r="J363"/>
  <c r="F363"/>
  <c r="K362"/>
  <c r="J362"/>
  <c r="F362"/>
  <c r="K361"/>
  <c r="J361"/>
  <c r="F361"/>
  <c r="K360"/>
  <c r="J360"/>
  <c r="F360"/>
  <c r="K359"/>
  <c r="J359"/>
  <c r="F359"/>
  <c r="K358"/>
  <c r="J358"/>
  <c r="F358"/>
  <c r="K357"/>
  <c r="J357"/>
  <c r="F357"/>
  <c r="K356"/>
  <c r="J356"/>
  <c r="F356"/>
  <c r="K355"/>
  <c r="J355"/>
  <c r="F355"/>
  <c r="K354"/>
  <c r="J354"/>
  <c r="F354"/>
  <c r="K353"/>
  <c r="J353"/>
  <c r="F353"/>
  <c r="K352"/>
  <c r="J352"/>
  <c r="F352"/>
  <c r="K351"/>
  <c r="J351"/>
  <c r="F351"/>
  <c r="K350"/>
  <c r="J350"/>
  <c r="F350"/>
  <c r="K349"/>
  <c r="J349"/>
  <c r="F349"/>
  <c r="K348"/>
  <c r="J348"/>
  <c r="F348"/>
  <c r="K347"/>
  <c r="J347"/>
  <c r="F347"/>
  <c r="K346"/>
  <c r="J346"/>
  <c r="F346"/>
  <c r="K345"/>
  <c r="J345"/>
  <c r="F345"/>
  <c r="K344"/>
  <c r="J344"/>
  <c r="F344"/>
  <c r="K343"/>
  <c r="J343"/>
  <c r="F343"/>
  <c r="K342"/>
  <c r="J342"/>
  <c r="F342"/>
  <c r="K341"/>
  <c r="J341"/>
  <c r="F341"/>
  <c r="K340"/>
  <c r="J340"/>
  <c r="F340"/>
  <c r="K339"/>
  <c r="J339"/>
  <c r="F339"/>
  <c r="K338"/>
  <c r="J338"/>
  <c r="F338"/>
  <c r="K337"/>
  <c r="J337"/>
  <c r="F337"/>
  <c r="K336"/>
  <c r="J336"/>
  <c r="F336"/>
  <c r="K335"/>
  <c r="J335"/>
  <c r="F335"/>
  <c r="K334"/>
  <c r="J334"/>
  <c r="F334"/>
  <c r="K333"/>
  <c r="J333"/>
  <c r="F333"/>
  <c r="K332"/>
  <c r="J332"/>
  <c r="F332"/>
  <c r="K331"/>
  <c r="J331"/>
  <c r="F331"/>
  <c r="K330"/>
  <c r="J330"/>
  <c r="F330"/>
  <c r="K329"/>
  <c r="J329"/>
  <c r="F329"/>
  <c r="K328"/>
  <c r="J328"/>
  <c r="F328"/>
  <c r="K327"/>
  <c r="J327"/>
  <c r="F327"/>
  <c r="K326"/>
  <c r="J326"/>
  <c r="F326"/>
  <c r="K325"/>
  <c r="J325"/>
  <c r="F325"/>
  <c r="K324"/>
  <c r="J324"/>
  <c r="F324"/>
  <c r="K323"/>
  <c r="J323"/>
  <c r="F323"/>
  <c r="K322"/>
  <c r="J322"/>
  <c r="F322"/>
  <c r="K321"/>
  <c r="J321"/>
  <c r="F321"/>
  <c r="K320"/>
  <c r="J320"/>
  <c r="F320"/>
  <c r="K319"/>
  <c r="J319"/>
  <c r="F319"/>
  <c r="K318"/>
  <c r="J318"/>
  <c r="F318"/>
  <c r="K317"/>
  <c r="J317"/>
  <c r="F317"/>
  <c r="K316"/>
  <c r="J316"/>
  <c r="F316"/>
  <c r="K315"/>
  <c r="J315"/>
  <c r="F315"/>
  <c r="K314"/>
  <c r="J314"/>
  <c r="F314"/>
  <c r="K313"/>
  <c r="J313"/>
  <c r="F313"/>
  <c r="K312"/>
  <c r="J312"/>
  <c r="F312"/>
  <c r="K311"/>
  <c r="J311"/>
  <c r="F311"/>
  <c r="K310"/>
  <c r="J310"/>
  <c r="F310"/>
  <c r="K309"/>
  <c r="J309"/>
  <c r="F309"/>
  <c r="K308"/>
  <c r="J308"/>
  <c r="F308"/>
  <c r="K307"/>
  <c r="J307"/>
  <c r="F307"/>
  <c r="K306"/>
  <c r="J306"/>
  <c r="F306"/>
  <c r="K305"/>
  <c r="J305"/>
  <c r="F305"/>
  <c r="K304"/>
  <c r="J304"/>
  <c r="F304"/>
  <c r="K303"/>
  <c r="J303"/>
  <c r="F303"/>
  <c r="K302"/>
  <c r="J302"/>
  <c r="F302"/>
  <c r="K301"/>
  <c r="J301"/>
  <c r="F301"/>
  <c r="K300"/>
  <c r="J300"/>
  <c r="F300"/>
  <c r="K299"/>
  <c r="J299"/>
  <c r="F299"/>
  <c r="K298"/>
  <c r="J298"/>
  <c r="F298"/>
  <c r="K297"/>
  <c r="J297"/>
  <c r="F297"/>
  <c r="K296"/>
  <c r="J296"/>
  <c r="F296"/>
  <c r="K295"/>
  <c r="J295"/>
  <c r="F295"/>
  <c r="K294"/>
  <c r="J294"/>
  <c r="F294"/>
  <c r="K293"/>
  <c r="J293"/>
  <c r="F293"/>
  <c r="K292"/>
  <c r="J292"/>
  <c r="F292"/>
  <c r="K291"/>
  <c r="J291"/>
  <c r="F291"/>
  <c r="K290"/>
  <c r="J290"/>
  <c r="F290"/>
  <c r="K289"/>
  <c r="J289"/>
  <c r="F289"/>
  <c r="K288"/>
  <c r="J288"/>
  <c r="F288"/>
  <c r="K287"/>
  <c r="J287"/>
  <c r="F287"/>
  <c r="K286"/>
  <c r="J286"/>
  <c r="F286"/>
  <c r="K285"/>
  <c r="J285"/>
  <c r="F285"/>
  <c r="K284"/>
  <c r="J284"/>
  <c r="F284"/>
  <c r="K283"/>
  <c r="J283"/>
  <c r="F283"/>
  <c r="K282"/>
  <c r="J282"/>
  <c r="F282"/>
  <c r="K281"/>
  <c r="J281"/>
  <c r="F281"/>
  <c r="K280"/>
  <c r="J280"/>
  <c r="F280"/>
  <c r="K279"/>
  <c r="J279"/>
  <c r="F279"/>
  <c r="K278"/>
  <c r="J278"/>
  <c r="F278"/>
  <c r="K277"/>
  <c r="J277"/>
  <c r="F277"/>
  <c r="K276"/>
  <c r="J276"/>
  <c r="F276"/>
  <c r="K275"/>
  <c r="J275"/>
  <c r="F275"/>
  <c r="K274"/>
  <c r="J274"/>
  <c r="F274"/>
  <c r="K273"/>
  <c r="J273"/>
  <c r="F273"/>
  <c r="K272"/>
  <c r="J272"/>
  <c r="F272"/>
  <c r="K271"/>
  <c r="J271"/>
  <c r="F271"/>
  <c r="K270"/>
  <c r="J270"/>
  <c r="F270"/>
  <c r="K269"/>
  <c r="J269"/>
  <c r="F269"/>
  <c r="K268"/>
  <c r="J268"/>
  <c r="F268"/>
  <c r="K267"/>
  <c r="J267"/>
  <c r="F267"/>
  <c r="K266"/>
  <c r="J266"/>
  <c r="F266"/>
  <c r="K265"/>
  <c r="J265"/>
  <c r="F265"/>
  <c r="K264"/>
  <c r="J264"/>
  <c r="F264"/>
  <c r="K263"/>
  <c r="J263"/>
  <c r="F263"/>
  <c r="K262"/>
  <c r="J262"/>
  <c r="F262"/>
  <c r="K261"/>
  <c r="J261"/>
  <c r="F261"/>
  <c r="K260"/>
  <c r="J260"/>
  <c r="F260"/>
  <c r="K259"/>
  <c r="J259"/>
  <c r="F259"/>
  <c r="K258"/>
  <c r="J258"/>
  <c r="F258"/>
  <c r="K257"/>
  <c r="J257"/>
  <c r="F257"/>
  <c r="K256"/>
  <c r="J256"/>
  <c r="F256"/>
  <c r="K255"/>
  <c r="J255"/>
  <c r="F255"/>
  <c r="K254"/>
  <c r="J254"/>
  <c r="F254"/>
  <c r="K253"/>
  <c r="J253"/>
  <c r="F253"/>
  <c r="K252"/>
  <c r="J252"/>
  <c r="F252"/>
  <c r="K251"/>
  <c r="J251"/>
  <c r="F251"/>
  <c r="K250"/>
  <c r="J250"/>
  <c r="F250"/>
  <c r="K249"/>
  <c r="J249"/>
  <c r="F249"/>
  <c r="K248"/>
  <c r="J248"/>
  <c r="F248"/>
  <c r="K247"/>
  <c r="J247"/>
  <c r="F247"/>
  <c r="K246"/>
  <c r="J246"/>
  <c r="F246"/>
  <c r="K245"/>
  <c r="J245"/>
  <c r="F245"/>
  <c r="K244"/>
  <c r="J244"/>
  <c r="F244"/>
  <c r="K243"/>
  <c r="J243"/>
  <c r="F243"/>
  <c r="K242"/>
  <c r="J242"/>
  <c r="F242"/>
  <c r="K241"/>
  <c r="J241"/>
  <c r="F241"/>
  <c r="K240"/>
  <c r="J240"/>
  <c r="F240"/>
  <c r="K239"/>
  <c r="J239"/>
  <c r="F239"/>
  <c r="K238"/>
  <c r="J238"/>
  <c r="F238"/>
  <c r="K237"/>
  <c r="J237"/>
  <c r="F237"/>
  <c r="K236"/>
  <c r="J236"/>
  <c r="F236"/>
  <c r="K235"/>
  <c r="J235"/>
  <c r="F235"/>
  <c r="K234"/>
  <c r="J234"/>
  <c r="F234"/>
  <c r="K233"/>
  <c r="J233"/>
  <c r="F233"/>
  <c r="K232"/>
  <c r="J232"/>
  <c r="F232"/>
  <c r="K231"/>
  <c r="J231"/>
  <c r="F231"/>
  <c r="K230"/>
  <c r="J230"/>
  <c r="F230"/>
  <c r="K229"/>
  <c r="J229"/>
  <c r="F229"/>
  <c r="K228"/>
  <c r="J228"/>
  <c r="F228"/>
  <c r="K227"/>
  <c r="J227"/>
  <c r="F227"/>
  <c r="K226"/>
  <c r="J226"/>
  <c r="F226"/>
  <c r="K225"/>
  <c r="J225"/>
  <c r="F225"/>
  <c r="K224"/>
  <c r="J224"/>
  <c r="F224"/>
  <c r="K223"/>
  <c r="J223"/>
  <c r="F223"/>
  <c r="K222"/>
  <c r="J222"/>
  <c r="F222"/>
  <c r="K221"/>
  <c r="J221"/>
  <c r="F221"/>
  <c r="K220"/>
  <c r="J220"/>
  <c r="F220"/>
  <c r="K219"/>
  <c r="J219"/>
  <c r="F219"/>
  <c r="K218"/>
  <c r="J218"/>
  <c r="F218"/>
  <c r="K217"/>
  <c r="J217"/>
  <c r="F217"/>
  <c r="K216"/>
  <c r="J216"/>
  <c r="F216"/>
  <c r="K215"/>
  <c r="J215"/>
  <c r="F215"/>
  <c r="K214"/>
  <c r="J214"/>
  <c r="F214"/>
  <c r="K213"/>
  <c r="J213"/>
  <c r="F213"/>
  <c r="K212"/>
  <c r="J212"/>
  <c r="F212"/>
  <c r="K211"/>
  <c r="J211"/>
  <c r="F211"/>
  <c r="K210"/>
  <c r="J210"/>
  <c r="F210"/>
  <c r="K209"/>
  <c r="J209"/>
  <c r="F209"/>
  <c r="K208"/>
  <c r="J208"/>
  <c r="F208"/>
  <c r="K207"/>
  <c r="J207"/>
  <c r="F207"/>
  <c r="K206"/>
  <c r="J206"/>
  <c r="F206"/>
  <c r="K205"/>
  <c r="J205"/>
  <c r="F205"/>
  <c r="K204"/>
  <c r="J204"/>
  <c r="F204"/>
  <c r="K203"/>
  <c r="J203"/>
  <c r="F203"/>
  <c r="K202"/>
  <c r="J202"/>
  <c r="F202"/>
  <c r="K201"/>
  <c r="J201"/>
  <c r="F201"/>
  <c r="K200"/>
  <c r="J200"/>
  <c r="F200"/>
  <c r="K199"/>
  <c r="J199"/>
  <c r="F199"/>
  <c r="K198"/>
  <c r="J198"/>
  <c r="F198"/>
  <c r="K197"/>
  <c r="J197"/>
  <c r="F197"/>
  <c r="K196"/>
  <c r="J196"/>
  <c r="F196"/>
  <c r="K195"/>
  <c r="J195"/>
  <c r="F195"/>
  <c r="K194"/>
  <c r="J194"/>
  <c r="F194"/>
  <c r="K193"/>
  <c r="J193"/>
  <c r="F193"/>
  <c r="K192"/>
  <c r="J192"/>
  <c r="F192"/>
  <c r="K191"/>
  <c r="J191"/>
  <c r="F191"/>
  <c r="K190"/>
  <c r="J190"/>
  <c r="F190"/>
  <c r="K189"/>
  <c r="J189"/>
  <c r="F189"/>
  <c r="K188"/>
  <c r="J188"/>
  <c r="F188"/>
  <c r="K187"/>
  <c r="J187"/>
  <c r="F187"/>
  <c r="K186"/>
  <c r="J186"/>
  <c r="F186"/>
  <c r="K185"/>
  <c r="J185"/>
  <c r="F185"/>
  <c r="K184"/>
  <c r="J184"/>
  <c r="F184"/>
  <c r="K183"/>
  <c r="J183"/>
  <c r="F183"/>
  <c r="K182"/>
  <c r="J182"/>
  <c r="F182"/>
  <c r="K181"/>
  <c r="J181"/>
  <c r="F181"/>
  <c r="K180"/>
  <c r="J180"/>
  <c r="F180"/>
  <c r="K179"/>
  <c r="J179"/>
  <c r="F179"/>
  <c r="K178"/>
  <c r="J178"/>
  <c r="F178"/>
  <c r="K177"/>
  <c r="J177"/>
  <c r="F177"/>
  <c r="K176"/>
  <c r="J176"/>
  <c r="F176"/>
  <c r="K175"/>
  <c r="J175"/>
  <c r="F175"/>
  <c r="K174"/>
  <c r="J174"/>
  <c r="F174"/>
  <c r="K173"/>
  <c r="J173"/>
  <c r="F173"/>
  <c r="K172"/>
  <c r="J172"/>
  <c r="F172"/>
  <c r="K171"/>
  <c r="J171"/>
  <c r="F171"/>
  <c r="K170"/>
  <c r="J170"/>
  <c r="F170"/>
  <c r="K169"/>
  <c r="J169"/>
  <c r="F169"/>
  <c r="K168"/>
  <c r="J168"/>
  <c r="F168"/>
  <c r="K167"/>
  <c r="J167"/>
  <c r="F167"/>
  <c r="K166"/>
  <c r="J166"/>
  <c r="F166"/>
  <c r="K165"/>
  <c r="J165"/>
  <c r="F165"/>
  <c r="K164"/>
  <c r="J164"/>
  <c r="F164"/>
  <c r="K163"/>
  <c r="J163"/>
  <c r="F163"/>
  <c r="K162"/>
  <c r="J162"/>
  <c r="F162"/>
  <c r="K161"/>
  <c r="J161"/>
  <c r="F161"/>
  <c r="K160"/>
  <c r="J160"/>
  <c r="F160"/>
  <c r="K159"/>
  <c r="J159"/>
  <c r="F159"/>
  <c r="K158"/>
  <c r="J158"/>
  <c r="F158"/>
  <c r="K157"/>
  <c r="J157"/>
  <c r="F157"/>
  <c r="K156"/>
  <c r="J156"/>
  <c r="F156"/>
  <c r="K155"/>
  <c r="J155"/>
  <c r="F155"/>
  <c r="K154"/>
  <c r="J154"/>
  <c r="F154"/>
  <c r="K153"/>
  <c r="J153"/>
  <c r="F153"/>
  <c r="K152"/>
  <c r="J152"/>
  <c r="F152"/>
  <c r="K151"/>
  <c r="J151"/>
  <c r="F151"/>
  <c r="K150"/>
  <c r="J150"/>
  <c r="F150"/>
  <c r="K149"/>
  <c r="J149"/>
  <c r="F149"/>
  <c r="K148"/>
  <c r="J148"/>
  <c r="F148"/>
  <c r="K147"/>
  <c r="J147"/>
  <c r="F147"/>
  <c r="K146"/>
  <c r="J146"/>
  <c r="F146"/>
  <c r="K145"/>
  <c r="J145"/>
  <c r="F145"/>
  <c r="K144"/>
  <c r="J144"/>
  <c r="F144"/>
  <c r="K143"/>
  <c r="J143"/>
  <c r="F143"/>
  <c r="K142"/>
  <c r="J142"/>
  <c r="F142"/>
  <c r="K141"/>
  <c r="J141"/>
  <c r="F141"/>
  <c r="K140"/>
  <c r="J140"/>
  <c r="F140"/>
  <c r="K139"/>
  <c r="J139"/>
  <c r="F139"/>
  <c r="K138"/>
  <c r="J138"/>
  <c r="F138"/>
  <c r="K137"/>
  <c r="J137"/>
  <c r="F137"/>
  <c r="K136"/>
  <c r="J136"/>
  <c r="F136"/>
  <c r="K135"/>
  <c r="J135"/>
  <c r="F135"/>
  <c r="K134"/>
  <c r="J134"/>
  <c r="F134"/>
  <c r="K133"/>
  <c r="J133"/>
  <c r="F133"/>
  <c r="K132"/>
  <c r="J132"/>
  <c r="F132"/>
  <c r="K131"/>
  <c r="J131"/>
  <c r="F131"/>
  <c r="K130"/>
  <c r="J130"/>
  <c r="F130"/>
  <c r="K129"/>
  <c r="J129"/>
  <c r="F129"/>
  <c r="K128"/>
  <c r="J128"/>
  <c r="F128"/>
  <c r="K127"/>
  <c r="J127"/>
  <c r="F127"/>
  <c r="K126"/>
  <c r="J126"/>
  <c r="F126"/>
  <c r="K125"/>
  <c r="J125"/>
  <c r="F125"/>
  <c r="K124"/>
  <c r="J124"/>
  <c r="F124"/>
  <c r="K123"/>
  <c r="J123"/>
  <c r="F123"/>
  <c r="K122"/>
  <c r="J122"/>
  <c r="F122"/>
  <c r="K121"/>
  <c r="J121"/>
  <c r="F121"/>
  <c r="K120"/>
  <c r="J120"/>
  <c r="F120"/>
  <c r="K119"/>
  <c r="J119"/>
  <c r="F119"/>
  <c r="K118"/>
  <c r="J118"/>
  <c r="F118"/>
  <c r="K117"/>
  <c r="J117"/>
  <c r="F117"/>
  <c r="K116"/>
  <c r="J116"/>
  <c r="F116"/>
  <c r="K115"/>
  <c r="J115"/>
  <c r="F115"/>
  <c r="K114"/>
  <c r="J114"/>
  <c r="F114"/>
  <c r="K113"/>
  <c r="J113"/>
  <c r="F113"/>
  <c r="K112"/>
  <c r="J112"/>
  <c r="F112"/>
  <c r="K111"/>
  <c r="J111"/>
  <c r="F111"/>
  <c r="K110"/>
  <c r="J110"/>
  <c r="F110"/>
  <c r="K109"/>
  <c r="J109"/>
  <c r="F109"/>
  <c r="K108"/>
  <c r="J108"/>
  <c r="F108"/>
  <c r="K107"/>
  <c r="J107"/>
  <c r="F107"/>
  <c r="K106"/>
  <c r="J106"/>
  <c r="F106"/>
  <c r="K105"/>
  <c r="J105"/>
  <c r="F105"/>
  <c r="K104"/>
  <c r="J104"/>
  <c r="F104"/>
  <c r="K103"/>
  <c r="J103"/>
  <c r="F103"/>
  <c r="K102"/>
  <c r="J102"/>
  <c r="F102"/>
  <c r="K101"/>
  <c r="J101"/>
  <c r="F101"/>
  <c r="K100"/>
  <c r="J100"/>
  <c r="F100"/>
  <c r="K99"/>
  <c r="J99"/>
  <c r="F99"/>
  <c r="K98"/>
  <c r="J98"/>
  <c r="F98"/>
  <c r="K97"/>
  <c r="J97"/>
  <c r="F97"/>
  <c r="K96"/>
  <c r="J96"/>
  <c r="F96"/>
  <c r="K95"/>
  <c r="J95"/>
  <c r="F95"/>
  <c r="K94"/>
  <c r="J94"/>
  <c r="F94"/>
  <c r="K93"/>
  <c r="J93"/>
  <c r="F93"/>
  <c r="K92"/>
  <c r="J92"/>
  <c r="F92"/>
  <c r="K91"/>
  <c r="J91"/>
  <c r="F91"/>
  <c r="K90"/>
  <c r="J90"/>
  <c r="F90"/>
  <c r="K89"/>
  <c r="J89"/>
  <c r="F89"/>
  <c r="K88"/>
  <c r="J88"/>
  <c r="F88"/>
  <c r="K87"/>
  <c r="J87"/>
  <c r="F87"/>
  <c r="K86"/>
  <c r="J86"/>
  <c r="F86"/>
  <c r="K85"/>
  <c r="J85"/>
  <c r="F85"/>
  <c r="K84"/>
  <c r="J84"/>
  <c r="F84"/>
  <c r="K83"/>
  <c r="J83"/>
  <c r="F83"/>
  <c r="K82"/>
  <c r="J82"/>
  <c r="F82"/>
  <c r="K81"/>
  <c r="J81"/>
  <c r="F81"/>
  <c r="K80"/>
  <c r="J80"/>
  <c r="F80"/>
  <c r="K79"/>
  <c r="J79"/>
  <c r="F79"/>
  <c r="K78"/>
  <c r="J78"/>
  <c r="F78"/>
  <c r="K77"/>
  <c r="J77"/>
  <c r="F77"/>
  <c r="K76"/>
  <c r="J76"/>
  <c r="F76"/>
  <c r="K75"/>
  <c r="J75"/>
  <c r="F75"/>
  <c r="K74"/>
  <c r="J74"/>
  <c r="F74"/>
  <c r="K73"/>
  <c r="J73"/>
  <c r="F73"/>
  <c r="K72"/>
  <c r="J72"/>
  <c r="F72"/>
  <c r="K71"/>
  <c r="J71"/>
  <c r="F71"/>
  <c r="K70"/>
  <c r="J70"/>
  <c r="F70"/>
  <c r="K69"/>
  <c r="J69"/>
  <c r="F69"/>
  <c r="K68"/>
  <c r="J68"/>
  <c r="F68"/>
  <c r="K67"/>
  <c r="J67"/>
  <c r="F67"/>
  <c r="K66"/>
  <c r="J66"/>
  <c r="F66"/>
  <c r="K65"/>
  <c r="J65"/>
  <c r="F65"/>
  <c r="K64"/>
  <c r="J64"/>
  <c r="F64"/>
  <c r="K63"/>
  <c r="J63"/>
  <c r="F63"/>
  <c r="K62"/>
  <c r="J62"/>
  <c r="F62"/>
  <c r="K61"/>
  <c r="J61"/>
  <c r="F61"/>
  <c r="K60"/>
  <c r="J60"/>
  <c r="F60"/>
  <c r="K59"/>
  <c r="J59"/>
  <c r="F59"/>
  <c r="K58"/>
  <c r="J58"/>
  <c r="F58"/>
  <c r="K57"/>
  <c r="J57"/>
  <c r="F57"/>
  <c r="K56"/>
  <c r="J56"/>
  <c r="F56"/>
  <c r="K55"/>
  <c r="J55"/>
  <c r="F55"/>
  <c r="K54"/>
  <c r="J54"/>
  <c r="F54"/>
  <c r="K53"/>
  <c r="J53"/>
  <c r="F53"/>
  <c r="K52"/>
  <c r="J52"/>
  <c r="F52"/>
  <c r="K51"/>
  <c r="J51"/>
  <c r="F51"/>
  <c r="K50"/>
  <c r="J50"/>
  <c r="F50"/>
  <c r="K49"/>
  <c r="J49"/>
  <c r="F49"/>
  <c r="K48"/>
  <c r="J48"/>
  <c r="F48"/>
  <c r="K47"/>
  <c r="J47"/>
  <c r="F47"/>
  <c r="K46"/>
  <c r="J46"/>
  <c r="F46"/>
  <c r="K45"/>
  <c r="J45"/>
  <c r="F45"/>
  <c r="K44"/>
  <c r="J44"/>
  <c r="F44"/>
  <c r="K43"/>
  <c r="J43"/>
  <c r="F43"/>
  <c r="K42"/>
  <c r="J42"/>
  <c r="F42"/>
  <c r="K41"/>
  <c r="J41"/>
  <c r="F41"/>
  <c r="K40"/>
  <c r="J40"/>
  <c r="F40"/>
  <c r="K39"/>
  <c r="J39"/>
  <c r="F39"/>
  <c r="K38"/>
  <c r="J38"/>
  <c r="F38"/>
  <c r="K37"/>
  <c r="J37"/>
  <c r="F37"/>
  <c r="K36"/>
  <c r="J36"/>
  <c r="F36"/>
  <c r="K35"/>
  <c r="J35"/>
  <c r="F35"/>
  <c r="K34"/>
  <c r="J34"/>
  <c r="F34"/>
  <c r="K33"/>
  <c r="J33"/>
  <c r="F33"/>
  <c r="K32"/>
  <c r="J32"/>
  <c r="F32"/>
  <c r="K31"/>
  <c r="J31"/>
  <c r="F31"/>
  <c r="K30"/>
  <c r="J30"/>
  <c r="F30"/>
  <c r="K29"/>
  <c r="J29"/>
  <c r="F29"/>
  <c r="K28"/>
  <c r="J28"/>
  <c r="F28"/>
  <c r="K27"/>
  <c r="J27"/>
  <c r="F27"/>
  <c r="K26"/>
  <c r="J26"/>
  <c r="F26"/>
  <c r="K25"/>
  <c r="J25"/>
  <c r="F25"/>
  <c r="K24"/>
  <c r="J24"/>
  <c r="F24"/>
  <c r="K23"/>
  <c r="J23"/>
  <c r="F23"/>
  <c r="K22"/>
  <c r="J22"/>
  <c r="F22"/>
  <c r="K21"/>
  <c r="J21"/>
  <c r="F21"/>
  <c r="K20"/>
  <c r="J20"/>
  <c r="F20"/>
  <c r="K19"/>
  <c r="J19"/>
  <c r="F19"/>
  <c r="K18"/>
  <c r="J18"/>
  <c r="F18"/>
  <c r="K17"/>
  <c r="J17"/>
  <c r="F17"/>
  <c r="K16"/>
  <c r="J16"/>
  <c r="F16"/>
  <c r="K15"/>
  <c r="J15"/>
  <c r="F15"/>
  <c r="K14"/>
  <c r="J14"/>
  <c r="F14"/>
  <c r="K13"/>
  <c r="J13"/>
  <c r="F13"/>
  <c r="K12"/>
  <c r="J12"/>
  <c r="F12"/>
  <c r="K11"/>
  <c r="J11"/>
  <c r="F11"/>
  <c r="K10"/>
  <c r="J10"/>
  <c r="F10"/>
  <c r="K9"/>
  <c r="J9"/>
  <c r="F9"/>
  <c r="F618" s="1"/>
  <c r="K8"/>
  <c r="J8"/>
  <c r="F8"/>
  <c r="F1454" i="3" l="1"/>
  <c r="F1504"/>
</calcChain>
</file>

<file path=xl/sharedStrings.xml><?xml version="1.0" encoding="utf-8"?>
<sst xmlns="http://schemas.openxmlformats.org/spreadsheetml/2006/main" count="9415" uniqueCount="580">
  <si>
    <t>№</t>
  </si>
  <si>
    <t>Наименование дисциплины</t>
  </si>
  <si>
    <t>Группа</t>
  </si>
  <si>
    <t>Кол-во часов</t>
  </si>
  <si>
    <t>1 семестр</t>
  </si>
  <si>
    <t>2 семестр</t>
  </si>
  <si>
    <t>Всего</t>
  </si>
  <si>
    <t>Биология</t>
  </si>
  <si>
    <t>ГБ-21</t>
  </si>
  <si>
    <t>НВП</t>
  </si>
  <si>
    <t>Физкультура</t>
  </si>
  <si>
    <t>Культурология</t>
  </si>
  <si>
    <t>Основы философии</t>
  </si>
  <si>
    <t>Основы социологии и политологии</t>
  </si>
  <si>
    <t>Основы экономики</t>
  </si>
  <si>
    <t>Экономическая и социальная география</t>
  </si>
  <si>
    <t>Делопроизводство на гос.языке</t>
  </si>
  <si>
    <t>Английский язык</t>
  </si>
  <si>
    <t>Организация туристской деятельности</t>
  </si>
  <si>
    <t>Автоматизированные системы обработки информации</t>
  </si>
  <si>
    <t>Организация питания в гостиничных хозяйствах</t>
  </si>
  <si>
    <t>Организация обслуживания в гостиничных хозяйствах</t>
  </si>
  <si>
    <t>Материально-техническая база и оформление гостиничных комплексов</t>
  </si>
  <si>
    <t>Экологический туризм</t>
  </si>
  <si>
    <t>Практика учебная</t>
  </si>
  <si>
    <t>Профессиональный русский язык</t>
  </si>
  <si>
    <t>ГБ-22</t>
  </si>
  <si>
    <t>Профессиональный казахский язык</t>
  </si>
  <si>
    <t>Физика и астрономия</t>
  </si>
  <si>
    <t>ПБ-22</t>
  </si>
  <si>
    <t>ПБ-21</t>
  </si>
  <si>
    <t>Профессиональный английский язык</t>
  </si>
  <si>
    <t>Товароведение пищевых продуктов</t>
  </si>
  <si>
    <t>Оборудование предприятий питания</t>
  </si>
  <si>
    <t>Психология и этика профессиональной деятельности</t>
  </si>
  <si>
    <t>Организация производства предприятий питания</t>
  </si>
  <si>
    <t>Спецтехнология</t>
  </si>
  <si>
    <t>Торговые вычисления</t>
  </si>
  <si>
    <t>ПК-23</t>
  </si>
  <si>
    <t>ТБ-21</t>
  </si>
  <si>
    <t>Оказание первой медицинской помощи</t>
  </si>
  <si>
    <t>Краеведение</t>
  </si>
  <si>
    <t>Туристско-спортивная подготовка</t>
  </si>
  <si>
    <t>Техника и тактика активных видов туризма</t>
  </si>
  <si>
    <t>Экскурсоведение</t>
  </si>
  <si>
    <t>ТБ-22</t>
  </si>
  <si>
    <t>АБ-21</t>
  </si>
  <si>
    <t>Введение в специальность</t>
  </si>
  <si>
    <t>Основы компьютерной технологии</t>
  </si>
  <si>
    <t>История английского языка</t>
  </si>
  <si>
    <t>Стилистика</t>
  </si>
  <si>
    <t>Теория и практика межкультурной коммуникации</t>
  </si>
  <si>
    <t>Этикет и культура делового общения</t>
  </si>
  <si>
    <t>Теория и практика перевода</t>
  </si>
  <si>
    <t>Фонетика английского языка</t>
  </si>
  <si>
    <t>Грамматика английского языка</t>
  </si>
  <si>
    <t>Курс компьютерных прикладных программ</t>
  </si>
  <si>
    <t>АБ-22</t>
  </si>
  <si>
    <t>ГБ-31</t>
  </si>
  <si>
    <t>Основы права</t>
  </si>
  <si>
    <t>Офисная техника и информационные технологии</t>
  </si>
  <si>
    <t>Экологические основы природопользования и экотуризм</t>
  </si>
  <si>
    <t>Основы маркетинга и предпринимательской деятельности в сфере обслуживания</t>
  </si>
  <si>
    <t>Бухгалтерский учет в гостиничных хозяйствах</t>
  </si>
  <si>
    <t>Организация туризма</t>
  </si>
  <si>
    <t>Охрана труда</t>
  </si>
  <si>
    <t>Санитария и гигиена</t>
  </si>
  <si>
    <t>Менеджмент</t>
  </si>
  <si>
    <t>Экономика гостиничного хозяйства</t>
  </si>
  <si>
    <t>ДОО</t>
  </si>
  <si>
    <t>ГБ-32</t>
  </si>
  <si>
    <t>ПБ-32</t>
  </si>
  <si>
    <t>Экономика общественного питания</t>
  </si>
  <si>
    <t xml:space="preserve">Оборудование  </t>
  </si>
  <si>
    <t>Стандартизация, сертификация, метрология</t>
  </si>
  <si>
    <t>Физиология питания, санитария и гигиена</t>
  </si>
  <si>
    <t>Организация обслуживания посетителей</t>
  </si>
  <si>
    <t>ПБ-31</t>
  </si>
  <si>
    <t>Практика технологическая</t>
  </si>
  <si>
    <t>ТБ-31</t>
  </si>
  <si>
    <t>Бухгалтерский учет в туризме</t>
  </si>
  <si>
    <t>Менеджмент в туризме</t>
  </si>
  <si>
    <t>Экономика туризма</t>
  </si>
  <si>
    <t>ТБ-32</t>
  </si>
  <si>
    <t>АБ-31</t>
  </si>
  <si>
    <t>Психология общения и деловых отношений</t>
  </si>
  <si>
    <t>Лексикология</t>
  </si>
  <si>
    <t>Логика</t>
  </si>
  <si>
    <t>Практика устной и письменной речи английского языка</t>
  </si>
  <si>
    <t>Практика преддипломная</t>
  </si>
  <si>
    <t>АБ-32</t>
  </si>
  <si>
    <t>ГБ-41</t>
  </si>
  <si>
    <t>Валютно-финансовые операции</t>
  </si>
  <si>
    <t>ПБ-41</t>
  </si>
  <si>
    <t>Финансы, кредит, налоги</t>
  </si>
  <si>
    <t>Маркетинг</t>
  </si>
  <si>
    <t>Профессиональная эстетика и дизайн</t>
  </si>
  <si>
    <t>ПБ-42</t>
  </si>
  <si>
    <t>ТБ-41</t>
  </si>
  <si>
    <t>Экотуризм</t>
  </si>
  <si>
    <t>ТБ-42</t>
  </si>
  <si>
    <t>Кол-во недель</t>
  </si>
  <si>
    <t>Кол-во часов в неделю</t>
  </si>
  <si>
    <t>Русский язык</t>
  </si>
  <si>
    <t>ГБ-11</t>
  </si>
  <si>
    <t>Русская литература</t>
  </si>
  <si>
    <t>Казахский язык</t>
  </si>
  <si>
    <t>Казахская литература</t>
  </si>
  <si>
    <t>Всемирная история</t>
  </si>
  <si>
    <t>История Казахстана</t>
  </si>
  <si>
    <t>Обществознание</t>
  </si>
  <si>
    <t>География</t>
  </si>
  <si>
    <t>Математика</t>
  </si>
  <si>
    <t>Информатика</t>
  </si>
  <si>
    <t>Химия</t>
  </si>
  <si>
    <t>Основы черчения</t>
  </si>
  <si>
    <t>ГБ-12</t>
  </si>
  <si>
    <t>ПБ-11</t>
  </si>
  <si>
    <t>ТБ-11</t>
  </si>
  <si>
    <t>ТБ-12</t>
  </si>
  <si>
    <t>АБ-11</t>
  </si>
  <si>
    <t>Страноведение</t>
  </si>
  <si>
    <t>АБ-12</t>
  </si>
  <si>
    <t>ВСЕГО</t>
  </si>
  <si>
    <t>Ф.И.О. преподавателя</t>
  </si>
  <si>
    <t>Министерство образования и науки Республики Казахстан</t>
  </si>
  <si>
    <t>ГККП "Мангистауский колледж туризма"</t>
  </si>
  <si>
    <t>Мед.сан.подготовка</t>
  </si>
  <si>
    <t>Базарова Г.Е.</t>
  </si>
  <si>
    <t>Табишева Н.С.</t>
  </si>
  <si>
    <t>Сарсенгулова К.</t>
  </si>
  <si>
    <t>Калиева Б.Ш.</t>
  </si>
  <si>
    <t>Өмірзақова И.I.</t>
  </si>
  <si>
    <t>Демегенова Г.К.</t>
  </si>
  <si>
    <t>Уралбаева Р.М.</t>
  </si>
  <si>
    <t>Жорыкбаева  Ф.Б.</t>
  </si>
  <si>
    <t>Беисекова М.А.</t>
  </si>
  <si>
    <t>Бухгалтерский учет в предприятиях питания</t>
  </si>
  <si>
    <t>Тохтахунов А.А.</t>
  </si>
  <si>
    <t>Тощанова С.А.</t>
  </si>
  <si>
    <t>Конырова Г.С.</t>
  </si>
  <si>
    <t>Нугманова Д.Ж.</t>
  </si>
  <si>
    <t>Киргинцева Н.Н.</t>
  </si>
  <si>
    <t>Чекрыжова С.А.</t>
  </si>
  <si>
    <t>Латышева О.Г.</t>
  </si>
  <si>
    <t>Исамбаева Ж.А.</t>
  </si>
  <si>
    <t>Шадиярқызы Г.</t>
  </si>
  <si>
    <t>Мурумбаева Р.Ш.</t>
  </si>
  <si>
    <t>Епенова Л.Б.</t>
  </si>
  <si>
    <t>Кобланова А.Н.</t>
  </si>
  <si>
    <t>Муратова Б.А.</t>
  </si>
  <si>
    <t>Жанабаева А.М.</t>
  </si>
  <si>
    <t>Нсанов С.Д.</t>
  </si>
  <si>
    <t>Шайрова Г.С.</t>
  </si>
  <si>
    <t>х2</t>
  </si>
  <si>
    <t>Факультатив</t>
  </si>
  <si>
    <t>ОУПП</t>
  </si>
  <si>
    <t>ГАК</t>
  </si>
  <si>
    <t>Экзамены</t>
  </si>
  <si>
    <t>Консультации</t>
  </si>
  <si>
    <t>Нугманова Д./ Даулетбаева Г.</t>
  </si>
  <si>
    <t>Конырова Г.С./ Даулетбаева Г.</t>
  </si>
  <si>
    <t>Аманжолова М./ Саматова Г.</t>
  </si>
  <si>
    <t>Саматова Г./ Аубекерова Л.</t>
  </si>
  <si>
    <t>Сармурзина Ж.О.</t>
  </si>
  <si>
    <t>Аманжолова М.</t>
  </si>
  <si>
    <t>Аубекерова Л.Е.</t>
  </si>
  <si>
    <t>Епенова Л.Б./ Мурумбаева Р.Ш.</t>
  </si>
  <si>
    <t>Вакансия</t>
  </si>
  <si>
    <t>Пироженко В.А.</t>
  </si>
  <si>
    <t>Бисенова А.Х.</t>
  </si>
  <si>
    <t>Даулетбаева Г.</t>
  </si>
  <si>
    <t>"БЕКІТЕМІН"</t>
  </si>
  <si>
    <t>Колледж директоры</t>
  </si>
  <si>
    <t>__________М.А.Измухамедов</t>
  </si>
  <si>
    <t>"___"_______________2015 ж.</t>
  </si>
  <si>
    <t>2015-2016 оқу жылында педагогикалық жүктемесі</t>
  </si>
  <si>
    <t>ПКЦ жетекшісі</t>
  </si>
  <si>
    <t>Оқу тобы жетекшісі</t>
  </si>
  <si>
    <t>Оқу кабинетінің меңгерушісі</t>
  </si>
  <si>
    <t>Дәптер тексеру</t>
  </si>
  <si>
    <t>Басқа төлемдер</t>
  </si>
  <si>
    <t>Оқу ісі бойынша директор орынбасары</t>
  </si>
  <si>
    <t>Біліктілік санаты:_____________;  педагогикалық өтілі __________жыл</t>
  </si>
  <si>
    <t>Қосымша жүктеме:</t>
  </si>
  <si>
    <t>____________</t>
  </si>
  <si>
    <t>Оқу пәндері. Оқу тәжірибесі практика</t>
  </si>
  <si>
    <t>Топ</t>
  </si>
  <si>
    <t>Аптасына сағат саны</t>
  </si>
  <si>
    <t>Барлығы</t>
  </si>
  <si>
    <t>Всего:</t>
  </si>
  <si>
    <t>Распределено</t>
  </si>
  <si>
    <t>ИТОГО:</t>
  </si>
  <si>
    <t>Практика, ГАК, Факультативы, Экзамены, Консультации</t>
  </si>
  <si>
    <r>
      <t xml:space="preserve">оқытушы </t>
    </r>
    <r>
      <rPr>
        <b/>
        <sz val="11"/>
        <rFont val="Times New Roman"/>
        <family val="1"/>
        <charset val="204"/>
      </rPr>
      <t>Аманжолова М.П.</t>
    </r>
  </si>
  <si>
    <r>
      <t xml:space="preserve">оқытушы </t>
    </r>
    <r>
      <rPr>
        <b/>
        <sz val="11"/>
        <rFont val="Times New Roman"/>
        <family val="1"/>
        <charset val="204"/>
      </rPr>
      <t>Саматова Г.Н.</t>
    </r>
  </si>
  <si>
    <r>
      <t xml:space="preserve">оқытушы </t>
    </r>
    <r>
      <rPr>
        <b/>
        <sz val="11"/>
        <rFont val="Times New Roman"/>
        <family val="1"/>
        <charset val="204"/>
      </rPr>
      <t>Аубекерова Л.Е.</t>
    </r>
  </si>
  <si>
    <r>
      <t xml:space="preserve">оқытушы </t>
    </r>
    <r>
      <rPr>
        <b/>
        <sz val="11"/>
        <rFont val="Times New Roman"/>
        <family val="1"/>
        <charset val="204"/>
      </rPr>
      <t>Демегенова Г.К.</t>
    </r>
  </si>
  <si>
    <r>
      <t xml:space="preserve">оқытушы </t>
    </r>
    <r>
      <rPr>
        <b/>
        <sz val="11"/>
        <rFont val="Times New Roman"/>
        <family val="1"/>
        <charset val="204"/>
      </rPr>
      <t>Шайрова Г.С.</t>
    </r>
  </si>
  <si>
    <r>
      <t xml:space="preserve">оқытушы </t>
    </r>
    <r>
      <rPr>
        <b/>
        <sz val="11"/>
        <rFont val="Times New Roman"/>
        <family val="1"/>
        <charset val="204"/>
      </rPr>
      <t>Бисенова А.Х.</t>
    </r>
  </si>
  <si>
    <r>
      <t xml:space="preserve">оқытушы </t>
    </r>
    <r>
      <rPr>
        <b/>
        <sz val="11"/>
        <rFont val="Times New Roman"/>
        <family val="1"/>
        <charset val="204"/>
      </rPr>
      <t>Пироженко В.А.</t>
    </r>
  </si>
  <si>
    <r>
      <t xml:space="preserve">оқытушы </t>
    </r>
    <r>
      <rPr>
        <b/>
        <sz val="11"/>
        <rFont val="Times New Roman"/>
        <family val="1"/>
        <charset val="204"/>
      </rPr>
      <t>Епенова Л.Б.</t>
    </r>
  </si>
  <si>
    <r>
      <t xml:space="preserve">оқытушы </t>
    </r>
    <r>
      <rPr>
        <b/>
        <sz val="11"/>
        <rFont val="Times New Roman"/>
        <family val="1"/>
        <charset val="204"/>
      </rPr>
      <t>Мурумбаева Р.Ш.</t>
    </r>
  </si>
  <si>
    <r>
      <t xml:space="preserve">оқытушы </t>
    </r>
    <r>
      <rPr>
        <b/>
        <sz val="11"/>
        <rFont val="Times New Roman"/>
        <family val="1"/>
        <charset val="204"/>
      </rPr>
      <t>Жорыкбаева  Ф.Б.</t>
    </r>
  </si>
  <si>
    <r>
      <t xml:space="preserve">оқытушы </t>
    </r>
    <r>
      <rPr>
        <b/>
        <sz val="11"/>
        <rFont val="Times New Roman"/>
        <family val="1"/>
        <charset val="204"/>
      </rPr>
      <t>Кобланова А.Н.</t>
    </r>
  </si>
  <si>
    <r>
      <t xml:space="preserve">оқытушы </t>
    </r>
    <r>
      <rPr>
        <b/>
        <sz val="11"/>
        <rFont val="Times New Roman"/>
        <family val="1"/>
        <charset val="204"/>
      </rPr>
      <t>Уралбаева Р.М.</t>
    </r>
  </si>
  <si>
    <r>
      <t xml:space="preserve">оқытушы </t>
    </r>
    <r>
      <rPr>
        <b/>
        <sz val="11"/>
        <rFont val="Times New Roman"/>
        <family val="1"/>
        <charset val="204"/>
      </rPr>
      <t>Өмірзақова И.I.</t>
    </r>
  </si>
  <si>
    <r>
      <t xml:space="preserve">оқытушы </t>
    </r>
    <r>
      <rPr>
        <b/>
        <sz val="11"/>
        <rFont val="Times New Roman"/>
        <family val="1"/>
        <charset val="204"/>
      </rPr>
      <t>Калиева Б.Ш.</t>
    </r>
  </si>
  <si>
    <r>
      <t xml:space="preserve">оқытушы </t>
    </r>
    <r>
      <rPr>
        <b/>
        <sz val="11"/>
        <rFont val="Times New Roman"/>
        <family val="1"/>
        <charset val="204"/>
      </rPr>
      <t>Беисекова М.А.</t>
    </r>
  </si>
  <si>
    <r>
      <t xml:space="preserve">оқытушы </t>
    </r>
    <r>
      <rPr>
        <b/>
        <sz val="11"/>
        <rFont val="Times New Roman"/>
        <family val="1"/>
        <charset val="204"/>
      </rPr>
      <t>Нугманова Д.</t>
    </r>
  </si>
  <si>
    <r>
      <t xml:space="preserve">оқытушы </t>
    </r>
    <r>
      <rPr>
        <b/>
        <sz val="11"/>
        <rFont val="Times New Roman"/>
        <family val="1"/>
        <charset val="204"/>
      </rPr>
      <t>Даулетбаева Г.</t>
    </r>
  </si>
  <si>
    <r>
      <t xml:space="preserve">оқытушы </t>
    </r>
    <r>
      <rPr>
        <b/>
        <sz val="11"/>
        <rFont val="Times New Roman"/>
        <family val="1"/>
        <charset val="204"/>
      </rPr>
      <t>Конырова Г.С.</t>
    </r>
  </si>
  <si>
    <r>
      <t xml:space="preserve">оқытушы </t>
    </r>
    <r>
      <rPr>
        <b/>
        <sz val="11"/>
        <rFont val="Times New Roman"/>
        <family val="1"/>
        <charset val="204"/>
      </rPr>
      <t>Латышева О.Г.</t>
    </r>
  </si>
  <si>
    <r>
      <t xml:space="preserve">оқытушы </t>
    </r>
    <r>
      <rPr>
        <b/>
        <sz val="11"/>
        <rFont val="Times New Roman"/>
        <family val="1"/>
        <charset val="204"/>
      </rPr>
      <t>Жанабаева А.М.</t>
    </r>
  </si>
  <si>
    <r>
      <t xml:space="preserve">оқытушы </t>
    </r>
    <r>
      <rPr>
        <b/>
        <sz val="11"/>
        <rFont val="Times New Roman"/>
        <family val="1"/>
        <charset val="204"/>
      </rPr>
      <t>Чекрыжова С.А.</t>
    </r>
  </si>
  <si>
    <r>
      <t xml:space="preserve">оқытушы </t>
    </r>
    <r>
      <rPr>
        <b/>
        <sz val="11"/>
        <rFont val="Times New Roman"/>
        <family val="1"/>
        <charset val="204"/>
      </rPr>
      <t>Сармурзина Ж.О.</t>
    </r>
  </si>
  <si>
    <r>
      <t xml:space="preserve">оқытушы </t>
    </r>
    <r>
      <rPr>
        <b/>
        <sz val="11"/>
        <rFont val="Times New Roman"/>
        <family val="1"/>
        <charset val="204"/>
      </rPr>
      <t>Сарсенгулова К.</t>
    </r>
  </si>
  <si>
    <r>
      <t xml:space="preserve">оқытушы </t>
    </r>
    <r>
      <rPr>
        <b/>
        <sz val="11"/>
        <rFont val="Times New Roman"/>
        <family val="1"/>
        <charset val="204"/>
      </rPr>
      <t>Табишева Н.С.</t>
    </r>
  </si>
  <si>
    <r>
      <t xml:space="preserve">оқытушы </t>
    </r>
    <r>
      <rPr>
        <b/>
        <sz val="11"/>
        <rFont val="Times New Roman"/>
        <family val="1"/>
        <charset val="204"/>
      </rPr>
      <t>Базарова Г.Е.</t>
    </r>
  </si>
  <si>
    <r>
      <t xml:space="preserve">оқытушы </t>
    </r>
    <r>
      <rPr>
        <b/>
        <sz val="11"/>
        <rFont val="Times New Roman"/>
        <family val="1"/>
        <charset val="204"/>
      </rPr>
      <t>Исамбаева Ж.А.</t>
    </r>
  </si>
  <si>
    <r>
      <t xml:space="preserve">оқытушы </t>
    </r>
    <r>
      <rPr>
        <b/>
        <sz val="11"/>
        <rFont val="Times New Roman"/>
        <family val="1"/>
        <charset val="204"/>
      </rPr>
      <t>Шадияркызы  Г.</t>
    </r>
  </si>
  <si>
    <r>
      <t xml:space="preserve">оқытушы </t>
    </r>
    <r>
      <rPr>
        <b/>
        <sz val="11"/>
        <rFont val="Times New Roman"/>
        <family val="1"/>
        <charset val="204"/>
      </rPr>
      <t>Муратова Б.А.</t>
    </r>
  </si>
  <si>
    <r>
      <t xml:space="preserve">оқытушы </t>
    </r>
    <r>
      <rPr>
        <b/>
        <sz val="11"/>
        <rFont val="Times New Roman"/>
        <family val="1"/>
        <charset val="204"/>
      </rPr>
      <t>Нсанов С.Д.</t>
    </r>
  </si>
  <si>
    <r>
      <t xml:space="preserve">оқытушы </t>
    </r>
    <r>
      <rPr>
        <b/>
        <sz val="11"/>
        <rFont val="Times New Roman"/>
        <family val="1"/>
        <charset val="204"/>
      </rPr>
      <t>Тохтахунов А.А.</t>
    </r>
  </si>
  <si>
    <r>
      <t xml:space="preserve">оқытушы </t>
    </r>
    <r>
      <rPr>
        <b/>
        <sz val="11"/>
        <rFont val="Times New Roman"/>
        <family val="1"/>
        <charset val="204"/>
      </rPr>
      <t>Тощанова С.А.</t>
    </r>
  </si>
  <si>
    <r>
      <t xml:space="preserve">оқытушы </t>
    </r>
    <r>
      <rPr>
        <b/>
        <sz val="11"/>
        <rFont val="Times New Roman"/>
        <family val="1"/>
        <charset val="204"/>
      </rPr>
      <t>Киргинцева Н.Н.</t>
    </r>
  </si>
  <si>
    <r>
      <t xml:space="preserve">оқытушы </t>
    </r>
    <r>
      <rPr>
        <b/>
        <sz val="11"/>
        <rFont val="Times New Roman"/>
        <family val="1"/>
        <charset val="204"/>
      </rPr>
      <t>Алибекова А.</t>
    </r>
  </si>
  <si>
    <t>Алибекова А./Муратова Б.А.</t>
  </si>
  <si>
    <t>Алибекова А./Омарова З.</t>
  </si>
  <si>
    <r>
      <t xml:space="preserve">оқытушы </t>
    </r>
    <r>
      <rPr>
        <b/>
        <sz val="11"/>
        <rFont val="Times New Roman"/>
        <family val="1"/>
        <charset val="204"/>
      </rPr>
      <t>Омарова З.</t>
    </r>
  </si>
  <si>
    <t>Омарова З.</t>
  </si>
  <si>
    <t>Демегенова Г.К./</t>
  </si>
  <si>
    <t xml:space="preserve">оқытушы </t>
  </si>
  <si>
    <r>
      <t xml:space="preserve">оқытушы </t>
    </r>
    <r>
      <rPr>
        <b/>
        <sz val="11"/>
        <rFont val="Times New Roman"/>
        <family val="1"/>
        <charset val="204"/>
      </rPr>
      <t>Ережепова К.</t>
    </r>
  </si>
  <si>
    <t>Ережепова К.</t>
  </si>
  <si>
    <t>Аманжолова М.П./</t>
  </si>
  <si>
    <r>
      <t xml:space="preserve">оқытушы </t>
    </r>
    <r>
      <rPr>
        <b/>
        <sz val="11"/>
        <rFont val="Times New Roman"/>
        <family val="1"/>
        <charset val="204"/>
      </rPr>
      <t>Тажмаганбетова Н.</t>
    </r>
  </si>
  <si>
    <r>
      <t xml:space="preserve">оқытушы </t>
    </r>
    <r>
      <rPr>
        <b/>
        <sz val="11"/>
        <rFont val="Times New Roman"/>
        <family val="1"/>
        <charset val="204"/>
      </rPr>
      <t>Идекешева М.Г.</t>
    </r>
  </si>
  <si>
    <r>
      <t xml:space="preserve">оқытушы </t>
    </r>
    <r>
      <rPr>
        <b/>
        <sz val="11"/>
        <rFont val="Times New Roman"/>
        <family val="1"/>
        <charset val="204"/>
      </rPr>
      <t>Измухамедов М.А.</t>
    </r>
  </si>
  <si>
    <r>
      <t xml:space="preserve">оқытушы </t>
    </r>
    <r>
      <rPr>
        <b/>
        <sz val="11"/>
        <rFont val="Times New Roman"/>
        <family val="1"/>
        <charset val="204"/>
      </rPr>
      <t>Басшиева Г.Б.</t>
    </r>
  </si>
  <si>
    <r>
      <t xml:space="preserve">оқытушы </t>
    </r>
    <r>
      <rPr>
        <b/>
        <sz val="11"/>
        <rFont val="Times New Roman"/>
        <family val="1"/>
        <charset val="204"/>
      </rPr>
      <t>Черипова Ш.С.</t>
    </r>
  </si>
  <si>
    <t>Аманжолова М.П./Саматова Г.Н.</t>
  </si>
  <si>
    <t>Аубекерова Л.Е./</t>
  </si>
  <si>
    <t>ПБ-12</t>
  </si>
  <si>
    <t>Аубекерова Л./</t>
  </si>
  <si>
    <t>Саматова Г.Н.</t>
  </si>
  <si>
    <t>Басшиева Г.Б.</t>
  </si>
  <si>
    <t>Черипова Ш.С./ Басшиева Г.Б.</t>
  </si>
  <si>
    <t>Басшиева Г.Б/</t>
  </si>
  <si>
    <t xml:space="preserve">Черипова Ш.С./  </t>
  </si>
  <si>
    <t>Черипова Ш.С.</t>
  </si>
  <si>
    <t>НОВАЯ РУС</t>
  </si>
  <si>
    <t>Алибекова А.А.</t>
  </si>
  <si>
    <t>Нугманова Д./ 2 группы</t>
  </si>
  <si>
    <t>Тажмаганбетова Н.</t>
  </si>
  <si>
    <t>Конырова Г.С./ 2 группы</t>
  </si>
  <si>
    <t>Конырова Г.С./ не делим</t>
  </si>
  <si>
    <t>Шадияркызы Г.</t>
  </si>
  <si>
    <t>Алибекова А.</t>
  </si>
  <si>
    <t xml:space="preserve"> </t>
  </si>
  <si>
    <t>оқытушы Кайназарова А.И.</t>
  </si>
  <si>
    <t>Біліктілік санаты:_____1________;  педагогикалық өтілі ___13_______жыл</t>
  </si>
  <si>
    <t>Физиология питания</t>
  </si>
  <si>
    <t>Расчет часов педагогической нагрузки преподавателей на 2016-2017 учебный год</t>
  </si>
  <si>
    <t>Қазақ тілі</t>
  </si>
  <si>
    <t>Қазақ әдебиеті</t>
  </si>
  <si>
    <t>Орыс тілі</t>
  </si>
  <si>
    <t>Орыс әдебиеті</t>
  </si>
  <si>
    <t>Ағылшын тілі</t>
  </si>
  <si>
    <t>Дүниежүзілік тарихы</t>
  </si>
  <si>
    <t>Қазақстан тарихы</t>
  </si>
  <si>
    <t>Қоғамтану</t>
  </si>
  <si>
    <t>Дене тәрбиесі</t>
  </si>
  <si>
    <t>Қонақ үй шаруашылығында қызмет көрсетуді ұйымдастыру</t>
  </si>
  <si>
    <t>Начальная военная подготовка</t>
  </si>
  <si>
    <t>Физическая культура</t>
  </si>
  <si>
    <t>Алғашқы әскери дайындық</t>
  </si>
  <si>
    <t>Кәсіптік орыс тілі</t>
  </si>
  <si>
    <t>Мәдениеттану</t>
  </si>
  <si>
    <t>Саясаттану және әлеуметтану</t>
  </si>
  <si>
    <t>Кәсіптік ағылшын тілі</t>
  </si>
  <si>
    <t>Мемлекеттік тілде іс-қағаз жүргізу</t>
  </si>
  <si>
    <t>Экономика негіздері</t>
  </si>
  <si>
    <t>Философия негіздері</t>
  </si>
  <si>
    <t>Туристік қызметті ұйымдастыру</t>
  </si>
  <si>
    <t>Ақпаратты өңдеудің автоматтандырылған жүйелері</t>
  </si>
  <si>
    <t>Материалдық-техникалық база және қонақ үйлерді безендіру</t>
  </si>
  <si>
    <t>Экономикалық және әлеуметтік география</t>
  </si>
  <si>
    <t>Кәсіби орыс тілі</t>
  </si>
  <si>
    <t>Туристік- спорттық дайындық</t>
  </si>
  <si>
    <t>Туризмнің белсенді түрлерінің техникасы мен тактикасы</t>
  </si>
  <si>
    <t>Экскурсиятану</t>
  </si>
  <si>
    <t>Ағылшын  тілі</t>
  </si>
  <si>
    <t>Мамандыққа кіріспе</t>
  </si>
  <si>
    <t>Компьютер технологиясының негіздері</t>
  </si>
  <si>
    <t>Ағылшын  тілі тарихы</t>
  </si>
  <si>
    <t>Іскерлік қатынастағы әдеп пен мәдениет</t>
  </si>
  <si>
    <t>Аударманың теориясы мен практикасы</t>
  </si>
  <si>
    <t>Ағылшын тілі фонетикасы</t>
  </si>
  <si>
    <t>Ағылшын тілі грамматикасы</t>
  </si>
  <si>
    <t>Қолданбалы компьютер бағдарламалар курсы</t>
  </si>
  <si>
    <t>Елтану</t>
  </si>
  <si>
    <t>Құқық негіздері</t>
  </si>
  <si>
    <t>Кәсіби әдеп</t>
  </si>
  <si>
    <t>Еңбекті қорғау</t>
  </si>
  <si>
    <t>Қонақүй шарушылығында бухгалтерлік есеп</t>
  </si>
  <si>
    <t>Қонақүй экономикасы</t>
  </si>
  <si>
    <t>Профессиональная этика</t>
  </si>
  <si>
    <t>Экономика гостиничных хозяйств</t>
  </si>
  <si>
    <t>Тамақтандыру кәсіпорнының экономикасы</t>
  </si>
  <si>
    <t>Тауартану</t>
  </si>
  <si>
    <t>Стандарттау, сертификаттау және метрология</t>
  </si>
  <si>
    <t>Основы политологии и социологии</t>
  </si>
  <si>
    <t>Экономика предприятий питания</t>
  </si>
  <si>
    <t>Туризмдегі маркетинг</t>
  </si>
  <si>
    <t>Туризм экономикасы</t>
  </si>
  <si>
    <t>Туризмдегі менеджмент</t>
  </si>
  <si>
    <t>Тіл біліміне кіріспе</t>
  </si>
  <si>
    <t>Маркетинг және менеджмент негіздері</t>
  </si>
  <si>
    <t>Ағылшын тілін ауызша және жазбаша машықтандыру</t>
  </si>
  <si>
    <t>Іскерлік ағылшын тілі мен іскерлік қатынастар</t>
  </si>
  <si>
    <t>Деловой английскияй язык и деловая переписка</t>
  </si>
  <si>
    <t>Практика устной и письменой речи английского языка</t>
  </si>
  <si>
    <t>Основы маркетинга и менеджмента</t>
  </si>
  <si>
    <t>Введение в языкознание</t>
  </si>
  <si>
    <t>Физика және астрономия</t>
  </si>
  <si>
    <t>Шаирова Г.С.</t>
  </si>
  <si>
    <t>Кушбаева А.А.</t>
  </si>
  <si>
    <t>Оқу практикасы</t>
  </si>
  <si>
    <t>Идекешева М.Г.</t>
  </si>
  <si>
    <t xml:space="preserve">Оборудование </t>
  </si>
  <si>
    <t>Технология приготовления пищи</t>
  </si>
  <si>
    <t>Ұн кондитер технологиясы</t>
  </si>
  <si>
    <t>Технология мучных кондитерских изделий</t>
  </si>
  <si>
    <t>Ильясова Ж.Ж.</t>
  </si>
  <si>
    <t>Нұр Р.</t>
  </si>
  <si>
    <t>ДОО Китайский язык</t>
  </si>
  <si>
    <t>Мәдниетаралық қарым-қатынас теориясы мен практикасы</t>
  </si>
  <si>
    <t>Шошанов Д.О.</t>
  </si>
  <si>
    <t>Сдыкова Г.Г.</t>
  </si>
  <si>
    <t>Учебная практика</t>
  </si>
  <si>
    <t>Технологическая практика</t>
  </si>
  <si>
    <t>Технологиялық практика</t>
  </si>
  <si>
    <t>Дарменбаев Нурлыбек</t>
  </si>
  <si>
    <t>ГБ-МК-11</t>
  </si>
  <si>
    <t>ГБ-МР-12</t>
  </si>
  <si>
    <t>ПР-АК-11</t>
  </si>
  <si>
    <t>ПР-ПР-12</t>
  </si>
  <si>
    <t>ПР-КК-11</t>
  </si>
  <si>
    <t>ТБ-МК-11</t>
  </si>
  <si>
    <t>ТБ-МР-12</t>
  </si>
  <si>
    <t>АБ-ГК-11</t>
  </si>
  <si>
    <t>АБ-ГР-12</t>
  </si>
  <si>
    <t>МБ-МК-11</t>
  </si>
  <si>
    <t>Тамақ дайындау технологиясы</t>
  </si>
  <si>
    <t>Тамақтандыру кәсіпорындарында өндірісті ұйымдастыру</t>
  </si>
  <si>
    <t>Тамақтандыру физиологиясы, санитария мен гигиена нег</t>
  </si>
  <si>
    <t>Жабдықтау</t>
  </si>
  <si>
    <t>Основы физиологии, санитария и гигиена</t>
  </si>
  <si>
    <t>Оборудование</t>
  </si>
  <si>
    <t>Ұннан дайындалған кондитерлік өнімдер технологиясы</t>
  </si>
  <si>
    <t>ПБ-МК-11</t>
  </si>
  <si>
    <t>Өлкетану</t>
  </si>
  <si>
    <t>Өндірістік практика</t>
  </si>
  <si>
    <t>ГБ-АР-22</t>
  </si>
  <si>
    <t>Производственная практика</t>
  </si>
  <si>
    <t>ПР-АК-21</t>
  </si>
  <si>
    <t>Физика</t>
  </si>
  <si>
    <t>Кәсіби ағылшын тілі</t>
  </si>
  <si>
    <t>Саудалық есептеулер</t>
  </si>
  <si>
    <t>Тамақтандыру кәсіпорындарында экономика</t>
  </si>
  <si>
    <t>Өндірістік оқыту</t>
  </si>
  <si>
    <t>ПР-ПР-22</t>
  </si>
  <si>
    <t>Проф казахский язык</t>
  </si>
  <si>
    <t>Проф англ язык</t>
  </si>
  <si>
    <t>Основы стандартизации, сертификации и метрологии</t>
  </si>
  <si>
    <t>ПР-КК-21</t>
  </si>
  <si>
    <t>ПР-КР-22</t>
  </si>
  <si>
    <t>Организация производства  предприятий питания</t>
  </si>
  <si>
    <t>Производственное обучение</t>
  </si>
  <si>
    <t>ТБ-МК-21</t>
  </si>
  <si>
    <t>Алғашқы медициналық көмек көрсету</t>
  </si>
  <si>
    <t>ТБ-МР-22</t>
  </si>
  <si>
    <t>АБ-ГК-21</t>
  </si>
  <si>
    <t>АБ-ГР-22</t>
  </si>
  <si>
    <t>ГБ-ӘК-31</t>
  </si>
  <si>
    <t>МБ-МК-21</t>
  </si>
  <si>
    <t>Экономистерге арналған математика</t>
  </si>
  <si>
    <t>Экономикалық информатика</t>
  </si>
  <si>
    <t>Іскерлік қатынастың әдебі мен психологиясы</t>
  </si>
  <si>
    <t>Кәсіпкерлік және бизнес негіздері</t>
  </si>
  <si>
    <t>Кәсіпорын экономикасы</t>
  </si>
  <si>
    <t>Қаржы және несие</t>
  </si>
  <si>
    <t>Саланы ұйымдастыру және сала технологиясы</t>
  </si>
  <si>
    <t>Кәсіпорынды техникалық жабдықтау және еңбекті қорғау</t>
  </si>
  <si>
    <t>Сала мамандануын ескергендегі пән</t>
  </si>
  <si>
    <t>Дипломалды практика</t>
  </si>
  <si>
    <t>ГБ-АР-32</t>
  </si>
  <si>
    <t>Делопроизводство на гос языке</t>
  </si>
  <si>
    <t>Производственное практика</t>
  </si>
  <si>
    <t>Предипломная практика</t>
  </si>
  <si>
    <t>Тамақтандыру кәсіпорнын ұйымдастыру</t>
  </si>
  <si>
    <t>ПБ-АК-31</t>
  </si>
  <si>
    <t>ПБ-ПР-32</t>
  </si>
  <si>
    <t>Ұн кондитер өнімдерінің технологиясы</t>
  </si>
  <si>
    <t>ПБ-КК-31</t>
  </si>
  <si>
    <t>ПБ-КР-32</t>
  </si>
  <si>
    <t>АБ-ГК-31</t>
  </si>
  <si>
    <t>АБ-ГР-32</t>
  </si>
  <si>
    <t>АБ-ГР-31</t>
  </si>
  <si>
    <t>Медициналық-санитарлық дайындық</t>
  </si>
  <si>
    <t>Гульджикова А.Ж.</t>
  </si>
  <si>
    <t>Сакуанова Г.Р.</t>
  </si>
  <si>
    <t>Умбетова Р.О.</t>
  </si>
  <si>
    <t>Өмірзакова И.І.</t>
  </si>
  <si>
    <t>Абуева Г.Н.</t>
  </si>
  <si>
    <t>ДОО.Китайский язык</t>
  </si>
  <si>
    <r>
      <t xml:space="preserve">Қонақ үй шаруашылығында </t>
    </r>
    <r>
      <rPr>
        <b/>
        <sz val="11"/>
        <rFont val="Times New Roman"/>
        <family val="1"/>
        <charset val="204"/>
      </rPr>
      <t xml:space="preserve">тамақтандыруды </t>
    </r>
    <r>
      <rPr>
        <sz val="11"/>
        <rFont val="Times New Roman"/>
        <family val="1"/>
        <charset val="204"/>
      </rPr>
      <t>ұйымдастыру</t>
    </r>
  </si>
  <si>
    <t>Самопознание</t>
  </si>
  <si>
    <t>ФИО</t>
  </si>
  <si>
    <t>РБ</t>
  </si>
  <si>
    <t>основные часы</t>
  </si>
  <si>
    <t>итого</t>
  </si>
  <si>
    <t>1 сем</t>
  </si>
  <si>
    <t>2 сем</t>
  </si>
  <si>
    <t>Организация обслуживания гостиничных хозяйств</t>
  </si>
  <si>
    <t>Профессиональная этика и этикет</t>
  </si>
  <si>
    <t>ПР-АК-12</t>
  </si>
  <si>
    <t>ПР-ПР-13</t>
  </si>
  <si>
    <t>ПБ-МР-12</t>
  </si>
  <si>
    <t>Туризм географиясы</t>
  </si>
  <si>
    <t xml:space="preserve">География туризма </t>
  </si>
  <si>
    <t>Мәдениетаралық қарым-қатынас теориясы мен практикасы</t>
  </si>
  <si>
    <t>Аймақтану</t>
  </si>
  <si>
    <t>Азық-түлік тауарларды сату технологиясы</t>
  </si>
  <si>
    <t>Азық-түлік тауартануы</t>
  </si>
  <si>
    <t>ГБ-МК-21</t>
  </si>
  <si>
    <t>ББМАП. Экотуризм</t>
  </si>
  <si>
    <t>ДОО. Экотуризм</t>
  </si>
  <si>
    <t>ББМАП. Келушілерге қызмет көрсету</t>
  </si>
  <si>
    <t>Аралық аттестация</t>
  </si>
  <si>
    <t>ДОО.Организация обслуживания посетителей</t>
  </si>
  <si>
    <t>Промежуточная  аттестация</t>
  </si>
  <si>
    <t>Тамақтандыру кәсіпорынның экономикасы</t>
  </si>
  <si>
    <t>Тамақтандыру кәсіпорындағы бух есеп</t>
  </si>
  <si>
    <t>ББМАП. Саудалық есептеулер</t>
  </si>
  <si>
    <t>Өзін- өзі тану</t>
  </si>
  <si>
    <t>ДООКулинарлық және кондитерлік өнімдердің сапасы мен ассортименті</t>
  </si>
  <si>
    <t>Технология приготовления мучных изделий</t>
  </si>
  <si>
    <t>Тамақтану физиологиясының санитариясы мен гигиенасы</t>
  </si>
  <si>
    <t>ДОО. Асханалық және кондитерлік өнімдердің сапасы мен ассортименті</t>
  </si>
  <si>
    <t>ДОО: Ассортимент и качество кулинарных и кондитерских изделий</t>
  </si>
  <si>
    <t>ТБ-МК-31</t>
  </si>
  <si>
    <t>ТБ-МР-32</t>
  </si>
  <si>
    <t>Қазақстан туризм географиясы</t>
  </si>
  <si>
    <t>Кәсіптік этика</t>
  </si>
  <si>
    <t>Экологиялық туризм</t>
  </si>
  <si>
    <t>География туризма  Казахстана</t>
  </si>
  <si>
    <t>Маркетинг в туризме</t>
  </si>
  <si>
    <t xml:space="preserve">Техника и тактика активных видов туризма </t>
  </si>
  <si>
    <t>МБ-МК-31</t>
  </si>
  <si>
    <t>Әлеуметтану және саясаттану негіздері</t>
  </si>
  <si>
    <t>Салық және салық салу</t>
  </si>
  <si>
    <t>Менеджмент негіздері</t>
  </si>
  <si>
    <t>Статистиканың жалпы теориясы</t>
  </si>
  <si>
    <t>Кәсіптік қызметті құқықтық реттеу</t>
  </si>
  <si>
    <t>Бухгалтерлік есеп негіздері</t>
  </si>
  <si>
    <t>Маркетинг зерттеулері</t>
  </si>
  <si>
    <t>Халықаралық маркетинг</t>
  </si>
  <si>
    <t>Жарнамалық іс-әрекетті ұйымдастыру</t>
  </si>
  <si>
    <t>Логистика негіздері</t>
  </si>
  <si>
    <t xml:space="preserve">ББМАП: </t>
  </si>
  <si>
    <t>Абдирахманова А.Д.</t>
  </si>
  <si>
    <t>Даулетбаева Г.Т.</t>
  </si>
  <si>
    <t>Нысанбаева М.</t>
  </si>
  <si>
    <t>Өмірзақова И.І.</t>
  </si>
  <si>
    <t>Кушанова Г.Ж.</t>
  </si>
  <si>
    <t>Субботина Л.А.</t>
  </si>
  <si>
    <t>Шопанов С.К.</t>
  </si>
  <si>
    <t>Тажмагамбетова Н.С.</t>
  </si>
  <si>
    <t>ПБ-МК-21</t>
  </si>
  <si>
    <t>Байтуякова М.А.</t>
  </si>
  <si>
    <t>Тогузбаева У.</t>
  </si>
  <si>
    <t>Алкувадова Т.Г.</t>
  </si>
  <si>
    <t>ГБ-МР-22</t>
  </si>
  <si>
    <t>Алкуат Кама</t>
  </si>
  <si>
    <t>Аубекерова Л.Е.вак</t>
  </si>
  <si>
    <t>Арсланбаева А.А.</t>
  </si>
  <si>
    <t>Аскарбек А.Т.</t>
  </si>
  <si>
    <t xml:space="preserve">МБ </t>
  </si>
  <si>
    <t>Икин О.А.</t>
  </si>
  <si>
    <t>Донченко И.А.</t>
  </si>
  <si>
    <t xml:space="preserve">Аскарбек А. </t>
  </si>
  <si>
    <t xml:space="preserve">Аскарбек А.Т. </t>
  </si>
  <si>
    <t xml:space="preserve">Байтуякова М.А. </t>
  </si>
  <si>
    <t>Кусенкова Д.Г.</t>
  </si>
  <si>
    <t>ПР-АК-14</t>
  </si>
  <si>
    <t>Ералы С.К.</t>
  </si>
  <si>
    <t>Вак Шаирова</t>
  </si>
  <si>
    <t>Вак Кушбаева</t>
  </si>
  <si>
    <t>Вак Шаирова Г.С.</t>
  </si>
  <si>
    <t>Вак</t>
  </si>
  <si>
    <t>мастер</t>
  </si>
  <si>
    <t>Вак Кушб, Шаир</t>
  </si>
  <si>
    <t>Вак Ауб Кушб</t>
  </si>
  <si>
    <t>вак</t>
  </si>
  <si>
    <t>ТБ-МР-31</t>
  </si>
  <si>
    <t>ПБ-МК-12</t>
  </si>
  <si>
    <t>ПР-АК-31</t>
  </si>
  <si>
    <t>ПР-ПР-32</t>
  </si>
  <si>
    <t>ПР-КК-31</t>
  </si>
  <si>
    <t>ПР-КР-32</t>
  </si>
  <si>
    <t>Кушанова Н.Ж.</t>
  </si>
  <si>
    <t>Тогузбаева У.И.</t>
  </si>
  <si>
    <t>Нур Р.Ж.</t>
  </si>
  <si>
    <t>Аманжолова М.П.</t>
  </si>
  <si>
    <t>Бисенбайқызы Э.</t>
  </si>
  <si>
    <t>Бердіханова Б.Б.</t>
  </si>
  <si>
    <t>Таупекова Ж.</t>
  </si>
  <si>
    <t>Орунбасарова К.</t>
  </si>
  <si>
    <t>Сарсенгулова К.С.</t>
  </si>
  <si>
    <t>Рат А.</t>
  </si>
  <si>
    <t>Тажмаганбетова Н.С.</t>
  </si>
  <si>
    <t>Епенова Л.Б.вак</t>
  </si>
  <si>
    <t>куратор</t>
  </si>
  <si>
    <t>ГБ-АК-31</t>
  </si>
  <si>
    <t>Сарсенова М.</t>
  </si>
  <si>
    <t>Нуржанова С.</t>
  </si>
  <si>
    <t>Ретбаева А.</t>
  </si>
  <si>
    <t>ПР-КК-32</t>
  </si>
  <si>
    <t>Ералы С.</t>
  </si>
  <si>
    <t xml:space="preserve">ПР-КР-22, ПР-КК-31 </t>
  </si>
  <si>
    <t>ПР-ПР-22, ПР-ПР-32</t>
  </si>
  <si>
    <t>ПР-ПР-13, ПР-АК-31</t>
  </si>
  <si>
    <t>Расчет часов педагогов ГККП "Мангистауского колледжа туризма" на 2019-2020 уч год</t>
  </si>
  <si>
    <t>Вакансия.Рус яз</t>
  </si>
  <si>
    <t>Вакансия. Каз язык</t>
  </si>
  <si>
    <t>Вакансия.Культурология.</t>
  </si>
  <si>
    <t>Вакансия.Математика</t>
  </si>
  <si>
    <t>Вакансия.Факультатив</t>
  </si>
  <si>
    <t>Вакансия.Экзамены</t>
  </si>
  <si>
    <t>Вакансия.Консультации</t>
  </si>
  <si>
    <t>Вакансия.ГАК</t>
  </si>
  <si>
    <t>вак Тогузбаева У.</t>
  </si>
  <si>
    <t>Вакансия. Физкультура</t>
  </si>
  <si>
    <t>Предмет преподавания</t>
  </si>
  <si>
    <t>информатика</t>
  </si>
  <si>
    <t>медико-санитарная подготовка</t>
  </si>
  <si>
    <t>спец дисциплины</t>
  </si>
  <si>
    <t>физика</t>
  </si>
  <si>
    <t>казахский язык и литература</t>
  </si>
  <si>
    <t>английский язык</t>
  </si>
  <si>
    <t>химия</t>
  </si>
  <si>
    <t>русский язык и литература</t>
  </si>
  <si>
    <t>география, история</t>
  </si>
  <si>
    <t>физкультура</t>
  </si>
  <si>
    <t>учебная практика</t>
  </si>
  <si>
    <t>физика, математика</t>
  </si>
  <si>
    <t>обществ дисциплины</t>
  </si>
  <si>
    <t>экономика</t>
  </si>
  <si>
    <t>математика</t>
  </si>
  <si>
    <t>истрия</t>
  </si>
  <si>
    <t>биология</t>
  </si>
  <si>
    <t>психолог</t>
  </si>
  <si>
    <t>факультатив</t>
  </si>
  <si>
    <t>мастер производ обучения</t>
  </si>
  <si>
    <t>Измухамедов М.А.</t>
  </si>
  <si>
    <t>Шаирова Г.С.вак</t>
  </si>
  <si>
    <t>вак Аманжол</t>
  </si>
  <si>
    <t>вак Самат</t>
  </si>
  <si>
    <t>вак Басш</t>
  </si>
  <si>
    <t>практика</t>
  </si>
  <si>
    <t>вак Таупек</t>
  </si>
  <si>
    <t>вак Муратова Б.А.</t>
  </si>
  <si>
    <t>НВП (360 ч. долж оклад)</t>
  </si>
  <si>
    <t>вак Байтуякова М.</t>
  </si>
  <si>
    <t xml:space="preserve">вак </t>
  </si>
  <si>
    <t>вак Бисенб</t>
  </si>
  <si>
    <t>куратор,практика</t>
  </si>
  <si>
    <t>Зам директора по УР:                                 Бисенова А.Х.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</si>
</sst>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9" fillId="0" borderId="0" xfId="0" applyFont="1"/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/>
    <xf numFmtId="0" fontId="4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4" fillId="0" borderId="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4" xfId="0" applyFont="1" applyFill="1" applyBorder="1" applyAlignment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4" fillId="3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2" fillId="4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/>
    <xf numFmtId="0" fontId="4" fillId="0" borderId="5" xfId="0" applyFont="1" applyFill="1" applyBorder="1" applyAlignment="1"/>
    <xf numFmtId="0" fontId="4" fillId="0" borderId="0" xfId="0" applyFont="1" applyFill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/>
    <xf numFmtId="0" fontId="10" fillId="0" borderId="4" xfId="0" applyFont="1" applyFill="1" applyBorder="1" applyAlignment="1"/>
    <xf numFmtId="0" fontId="18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wrapText="1"/>
    </xf>
    <xf numFmtId="0" fontId="13" fillId="0" borderId="0" xfId="0" applyFont="1" applyFill="1"/>
    <xf numFmtId="0" fontId="2" fillId="0" borderId="4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/>
    </xf>
    <xf numFmtId="0" fontId="13" fillId="0" borderId="4" xfId="0" applyFont="1" applyFill="1" applyBorder="1" applyAlignment="1">
      <alignment vertic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4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1" xfId="0" applyFont="1" applyFill="1" applyBorder="1"/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0" fontId="0" fillId="0" borderId="0" xfId="0" applyFont="1" applyFill="1" applyBorder="1"/>
    <xf numFmtId="0" fontId="0" fillId="0" borderId="0" xfId="0" applyFill="1" applyBorder="1"/>
    <xf numFmtId="0" fontId="14" fillId="0" borderId="1" xfId="0" applyFont="1" applyFill="1" applyBorder="1" applyAlignment="1">
      <alignment horizontal="center" vertical="top"/>
    </xf>
    <xf numFmtId="0" fontId="13" fillId="0" borderId="4" xfId="0" applyFont="1" applyFill="1" applyBorder="1"/>
    <xf numFmtId="0" fontId="14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 wrapText="1"/>
    </xf>
    <xf numFmtId="0" fontId="19" fillId="0" borderId="4" xfId="0" applyFont="1" applyFill="1" applyBorder="1"/>
    <xf numFmtId="0" fontId="0" fillId="0" borderId="4" xfId="0" applyFill="1" applyBorder="1"/>
    <xf numFmtId="0" fontId="10" fillId="0" borderId="4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/>
    </xf>
    <xf numFmtId="0" fontId="15" fillId="0" borderId="5" xfId="0" applyFont="1" applyBorder="1" applyAlignment="1"/>
    <xf numFmtId="0" fontId="4" fillId="0" borderId="7" xfId="0" applyFont="1" applyFill="1" applyBorder="1" applyAlignment="1">
      <alignment horizontal="left"/>
    </xf>
    <xf numFmtId="0" fontId="14" fillId="0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0" fontId="4" fillId="0" borderId="6" xfId="0" applyFont="1" applyFill="1" applyBorder="1"/>
    <xf numFmtId="0" fontId="2" fillId="0" borderId="6" xfId="0" applyFont="1" applyFill="1" applyBorder="1" applyAlignment="1">
      <alignment horizontal="center" vertical="top"/>
    </xf>
    <xf numFmtId="0" fontId="4" fillId="0" borderId="4" xfId="0" applyFont="1" applyFill="1" applyBorder="1"/>
    <xf numFmtId="0" fontId="4" fillId="0" borderId="7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5" xfId="0" applyFont="1" applyFill="1" applyBorder="1" applyAlignment="1"/>
    <xf numFmtId="0" fontId="12" fillId="0" borderId="1" xfId="0" applyFont="1" applyFill="1" applyBorder="1" applyAlignment="1"/>
    <xf numFmtId="0" fontId="17" fillId="0" borderId="0" xfId="0" applyFont="1" applyFill="1" applyAlignment="1">
      <alignment horizontal="center"/>
    </xf>
    <xf numFmtId="0" fontId="17" fillId="0" borderId="0" xfId="0" applyFont="1" applyFill="1"/>
    <xf numFmtId="0" fontId="13" fillId="0" borderId="1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2" fillId="3" borderId="5" xfId="0" applyFont="1" applyFill="1" applyBorder="1" applyAlignment="1"/>
    <xf numFmtId="0" fontId="12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0" fontId="0" fillId="0" borderId="1" xfId="0" applyBorder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6" xfId="0" applyFont="1" applyBorder="1" applyAlignment="1"/>
    <xf numFmtId="0" fontId="0" fillId="0" borderId="1" xfId="0" applyFill="1" applyBorder="1"/>
    <xf numFmtId="0" fontId="0" fillId="0" borderId="1" xfId="0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4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center"/>
    </xf>
    <xf numFmtId="0" fontId="2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5" fillId="0" borderId="4" xfId="0" applyFont="1" applyBorder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0" fontId="4" fillId="0" borderId="0" xfId="0" applyFont="1" applyFill="1" applyAlignment="1"/>
    <xf numFmtId="0" fontId="1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right" vertical="center"/>
    </xf>
    <xf numFmtId="0" fontId="4" fillId="0" borderId="0" xfId="0" applyFont="1" applyFill="1" applyAlignment="1">
      <alignment horizontal="left" vertical="top" wrapText="1"/>
    </xf>
    <xf numFmtId="0" fontId="13" fillId="0" borderId="1" xfId="0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Fill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8"/>
  <sheetViews>
    <sheetView workbookViewId="0">
      <selection sqref="A1:XFD1048576"/>
    </sheetView>
  </sheetViews>
  <sheetFormatPr defaultRowHeight="15.75"/>
  <cols>
    <col min="1" max="1" width="4" style="34" customWidth="1"/>
    <col min="2" max="2" width="46" style="13" customWidth="1"/>
    <col min="3" max="3" width="10.5703125" style="34" customWidth="1"/>
    <col min="4" max="5" width="11.5703125" style="34" customWidth="1"/>
    <col min="6" max="6" width="8.5703125" style="34" customWidth="1"/>
    <col min="7" max="7" width="30.85546875" style="5" customWidth="1"/>
    <col min="8" max="11" width="12" style="6" hidden="1" customWidth="1"/>
    <col min="12" max="12" width="9.140625" style="1"/>
  </cols>
  <sheetData>
    <row r="1" spans="1:12">
      <c r="A1" s="216" t="s">
        <v>125</v>
      </c>
      <c r="B1" s="217"/>
      <c r="C1" s="217"/>
      <c r="D1" s="217"/>
      <c r="E1" s="217"/>
      <c r="F1" s="217"/>
    </row>
    <row r="2" spans="1:12">
      <c r="A2" s="216" t="s">
        <v>126</v>
      </c>
      <c r="B2" s="217"/>
      <c r="C2" s="217"/>
      <c r="D2" s="217"/>
      <c r="E2" s="217"/>
      <c r="F2" s="217"/>
    </row>
    <row r="3" spans="1:12">
      <c r="A3" s="35"/>
      <c r="B3" s="11"/>
      <c r="C3" s="36"/>
      <c r="D3" s="36"/>
      <c r="E3" s="36"/>
      <c r="F3" s="36"/>
    </row>
    <row r="4" spans="1:12">
      <c r="A4" s="218" t="s">
        <v>263</v>
      </c>
      <c r="B4" s="219"/>
      <c r="C4" s="219"/>
      <c r="D4" s="219"/>
      <c r="E4" s="219"/>
      <c r="F4" s="219"/>
    </row>
    <row r="6" spans="1:12">
      <c r="A6" s="215" t="s">
        <v>0</v>
      </c>
      <c r="B6" s="220" t="s">
        <v>1</v>
      </c>
      <c r="C6" s="215" t="s">
        <v>2</v>
      </c>
      <c r="D6" s="215" t="s">
        <v>3</v>
      </c>
      <c r="E6" s="215"/>
      <c r="F6" s="215" t="s">
        <v>6</v>
      </c>
      <c r="G6" s="213" t="s">
        <v>124</v>
      </c>
      <c r="H6" s="215" t="s">
        <v>101</v>
      </c>
      <c r="I6" s="215"/>
      <c r="J6" s="215" t="s">
        <v>102</v>
      </c>
      <c r="K6" s="215"/>
    </row>
    <row r="7" spans="1:12">
      <c r="A7" s="215"/>
      <c r="B7" s="221"/>
      <c r="C7" s="215"/>
      <c r="D7" s="33" t="s">
        <v>4</v>
      </c>
      <c r="E7" s="33" t="s">
        <v>5</v>
      </c>
      <c r="F7" s="215"/>
      <c r="G7" s="214"/>
      <c r="H7" s="33" t="s">
        <v>4</v>
      </c>
      <c r="I7" s="33" t="s">
        <v>5</v>
      </c>
      <c r="J7" s="33" t="s">
        <v>4</v>
      </c>
      <c r="K7" s="33" t="s">
        <v>5</v>
      </c>
    </row>
    <row r="8" spans="1:12">
      <c r="A8" s="37">
        <v>1</v>
      </c>
      <c r="B8" s="12" t="s">
        <v>17</v>
      </c>
      <c r="C8" s="37" t="s">
        <v>104</v>
      </c>
      <c r="D8" s="37">
        <v>38</v>
      </c>
      <c r="E8" s="37">
        <v>40</v>
      </c>
      <c r="F8" s="37">
        <f>(D8+E8)*2</f>
        <v>156</v>
      </c>
      <c r="G8" s="2" t="s">
        <v>153</v>
      </c>
      <c r="H8" s="37">
        <v>19</v>
      </c>
      <c r="I8" s="37">
        <v>20</v>
      </c>
      <c r="J8" s="37">
        <f t="shared" ref="J8:J71" si="0">D8/H8</f>
        <v>2</v>
      </c>
      <c r="K8" s="37">
        <f t="shared" ref="K8:K71" si="1">E8/I8</f>
        <v>2</v>
      </c>
    </row>
    <row r="9" spans="1:12">
      <c r="A9" s="37">
        <v>2</v>
      </c>
      <c r="B9" s="12" t="s">
        <v>7</v>
      </c>
      <c r="C9" s="37" t="s">
        <v>104</v>
      </c>
      <c r="D9" s="37">
        <v>19</v>
      </c>
      <c r="E9" s="37">
        <v>20</v>
      </c>
      <c r="F9" s="37">
        <f>D9+E9</f>
        <v>39</v>
      </c>
      <c r="G9" s="3" t="s">
        <v>136</v>
      </c>
      <c r="H9" s="37">
        <v>19</v>
      </c>
      <c r="I9" s="37">
        <v>20</v>
      </c>
      <c r="J9" s="37">
        <f t="shared" si="0"/>
        <v>1</v>
      </c>
      <c r="K9" s="37">
        <f t="shared" si="1"/>
        <v>1</v>
      </c>
    </row>
    <row r="10" spans="1:12">
      <c r="A10" s="37">
        <v>3</v>
      </c>
      <c r="B10" s="12" t="s">
        <v>108</v>
      </c>
      <c r="C10" s="37" t="s">
        <v>104</v>
      </c>
      <c r="D10" s="37">
        <v>57</v>
      </c>
      <c r="E10" s="37"/>
      <c r="F10" s="37">
        <f>D10+E10</f>
        <v>57</v>
      </c>
      <c r="G10" s="4" t="s">
        <v>135</v>
      </c>
      <c r="H10" s="37">
        <v>19</v>
      </c>
      <c r="I10" s="37">
        <v>20</v>
      </c>
      <c r="J10" s="37">
        <f t="shared" si="0"/>
        <v>3</v>
      </c>
      <c r="K10" s="37">
        <f t="shared" si="1"/>
        <v>0</v>
      </c>
    </row>
    <row r="11" spans="1:12">
      <c r="A11" s="37">
        <v>4</v>
      </c>
      <c r="B11" s="12" t="s">
        <v>111</v>
      </c>
      <c r="C11" s="37" t="s">
        <v>104</v>
      </c>
      <c r="D11" s="37"/>
      <c r="E11" s="37">
        <v>40</v>
      </c>
      <c r="F11" s="37">
        <f>D11+E11</f>
        <v>40</v>
      </c>
      <c r="G11" s="2" t="s">
        <v>145</v>
      </c>
      <c r="H11" s="37">
        <v>19</v>
      </c>
      <c r="I11" s="37">
        <v>20</v>
      </c>
      <c r="J11" s="37">
        <f t="shared" si="0"/>
        <v>0</v>
      </c>
      <c r="K11" s="37">
        <f t="shared" si="1"/>
        <v>2</v>
      </c>
    </row>
    <row r="12" spans="1:12">
      <c r="A12" s="37">
        <v>5</v>
      </c>
      <c r="B12" s="12" t="s">
        <v>113</v>
      </c>
      <c r="C12" s="37" t="s">
        <v>104</v>
      </c>
      <c r="D12" s="37">
        <v>38</v>
      </c>
      <c r="E12" s="37">
        <v>40</v>
      </c>
      <c r="F12" s="37">
        <f>(D12+E12)*2</f>
        <v>156</v>
      </c>
      <c r="G12" s="2" t="s">
        <v>141</v>
      </c>
      <c r="H12" s="37">
        <v>19</v>
      </c>
      <c r="I12" s="37">
        <v>20</v>
      </c>
      <c r="J12" s="37">
        <f t="shared" si="0"/>
        <v>2</v>
      </c>
      <c r="K12" s="37">
        <f t="shared" si="1"/>
        <v>2</v>
      </c>
      <c r="L12" s="1" t="s">
        <v>154</v>
      </c>
    </row>
    <row r="13" spans="1:12">
      <c r="A13" s="37">
        <v>6</v>
      </c>
      <c r="B13" s="12" t="s">
        <v>109</v>
      </c>
      <c r="C13" s="37" t="s">
        <v>104</v>
      </c>
      <c r="D13" s="37">
        <v>38</v>
      </c>
      <c r="E13" s="37">
        <v>40</v>
      </c>
      <c r="F13" s="37">
        <f t="shared" ref="F13:F18" si="2">D13+E13</f>
        <v>78</v>
      </c>
      <c r="G13" s="4" t="s">
        <v>135</v>
      </c>
      <c r="H13" s="37">
        <v>19</v>
      </c>
      <c r="I13" s="37">
        <v>20</v>
      </c>
      <c r="J13" s="37">
        <f t="shared" si="0"/>
        <v>2</v>
      </c>
      <c r="K13" s="37">
        <f t="shared" si="1"/>
        <v>2</v>
      </c>
    </row>
    <row r="14" spans="1:12">
      <c r="A14" s="37">
        <v>7</v>
      </c>
      <c r="B14" s="12" t="s">
        <v>107</v>
      </c>
      <c r="C14" s="37" t="s">
        <v>104</v>
      </c>
      <c r="D14" s="37">
        <v>38</v>
      </c>
      <c r="E14" s="37">
        <v>60</v>
      </c>
      <c r="F14" s="37">
        <f t="shared" si="2"/>
        <v>98</v>
      </c>
      <c r="G14" s="2" t="s">
        <v>148</v>
      </c>
      <c r="H14" s="37">
        <v>19</v>
      </c>
      <c r="I14" s="37">
        <v>20</v>
      </c>
      <c r="J14" s="37">
        <f t="shared" si="0"/>
        <v>2</v>
      </c>
      <c r="K14" s="37">
        <f t="shared" si="1"/>
        <v>3</v>
      </c>
    </row>
    <row r="15" spans="1:12">
      <c r="A15" s="37">
        <v>8</v>
      </c>
      <c r="B15" s="12" t="s">
        <v>106</v>
      </c>
      <c r="C15" s="37" t="s">
        <v>104</v>
      </c>
      <c r="D15" s="37">
        <v>38</v>
      </c>
      <c r="E15" s="37">
        <v>30</v>
      </c>
      <c r="F15" s="37">
        <f t="shared" si="2"/>
        <v>68</v>
      </c>
      <c r="G15" s="2" t="s">
        <v>148</v>
      </c>
      <c r="H15" s="37">
        <v>19</v>
      </c>
      <c r="I15" s="37">
        <v>20</v>
      </c>
      <c r="J15" s="37">
        <f t="shared" si="0"/>
        <v>2</v>
      </c>
      <c r="K15" s="37">
        <f t="shared" si="1"/>
        <v>1.5</v>
      </c>
    </row>
    <row r="16" spans="1:12">
      <c r="A16" s="37">
        <v>9</v>
      </c>
      <c r="B16" s="12" t="s">
        <v>112</v>
      </c>
      <c r="C16" s="37" t="s">
        <v>104</v>
      </c>
      <c r="D16" s="37">
        <v>76</v>
      </c>
      <c r="E16" s="37">
        <v>80</v>
      </c>
      <c r="F16" s="37">
        <f t="shared" si="2"/>
        <v>156</v>
      </c>
      <c r="G16" s="4" t="s">
        <v>132</v>
      </c>
      <c r="H16" s="37">
        <v>19</v>
      </c>
      <c r="I16" s="37">
        <v>20</v>
      </c>
      <c r="J16" s="37">
        <f t="shared" si="0"/>
        <v>4</v>
      </c>
      <c r="K16" s="37">
        <f t="shared" si="1"/>
        <v>4</v>
      </c>
    </row>
    <row r="17" spans="1:11">
      <c r="A17" s="37">
        <v>10</v>
      </c>
      <c r="B17" s="12" t="s">
        <v>9</v>
      </c>
      <c r="C17" s="37" t="s">
        <v>104</v>
      </c>
      <c r="D17" s="37">
        <v>38</v>
      </c>
      <c r="E17" s="37">
        <v>40</v>
      </c>
      <c r="F17" s="37">
        <f t="shared" si="2"/>
        <v>78</v>
      </c>
      <c r="G17" s="2" t="s">
        <v>138</v>
      </c>
      <c r="H17" s="37">
        <v>19</v>
      </c>
      <c r="I17" s="37">
        <v>20</v>
      </c>
      <c r="J17" s="37">
        <f t="shared" si="0"/>
        <v>2</v>
      </c>
      <c r="K17" s="37">
        <f t="shared" si="1"/>
        <v>2</v>
      </c>
    </row>
    <row r="18" spans="1:11">
      <c r="A18" s="37">
        <v>11</v>
      </c>
      <c r="B18" s="12" t="s">
        <v>110</v>
      </c>
      <c r="C18" s="37" t="s">
        <v>104</v>
      </c>
      <c r="D18" s="37">
        <v>38</v>
      </c>
      <c r="E18" s="37">
        <v>40</v>
      </c>
      <c r="F18" s="37">
        <f t="shared" si="2"/>
        <v>78</v>
      </c>
      <c r="G18" s="4" t="s">
        <v>135</v>
      </c>
      <c r="H18" s="37">
        <v>19</v>
      </c>
      <c r="I18" s="37">
        <v>20</v>
      </c>
      <c r="J18" s="37">
        <f t="shared" si="0"/>
        <v>2</v>
      </c>
      <c r="K18" s="37">
        <f t="shared" si="1"/>
        <v>2</v>
      </c>
    </row>
    <row r="19" spans="1:11">
      <c r="A19" s="37">
        <v>12</v>
      </c>
      <c r="B19" s="12" t="s">
        <v>115</v>
      </c>
      <c r="C19" s="37" t="s">
        <v>104</v>
      </c>
      <c r="D19" s="37"/>
      <c r="E19" s="37">
        <v>40</v>
      </c>
      <c r="F19" s="37">
        <f>(D19+E19)*2</f>
        <v>80</v>
      </c>
      <c r="G19" s="9" t="s">
        <v>253</v>
      </c>
      <c r="H19" s="37">
        <v>19</v>
      </c>
      <c r="I19" s="37">
        <v>20</v>
      </c>
      <c r="J19" s="37">
        <f t="shared" si="0"/>
        <v>0</v>
      </c>
      <c r="K19" s="37">
        <f t="shared" si="1"/>
        <v>2</v>
      </c>
    </row>
    <row r="20" spans="1:11">
      <c r="A20" s="37">
        <v>13</v>
      </c>
      <c r="B20" s="12" t="s">
        <v>105</v>
      </c>
      <c r="C20" s="37" t="s">
        <v>104</v>
      </c>
      <c r="D20" s="37">
        <v>38</v>
      </c>
      <c r="E20" s="37">
        <v>30</v>
      </c>
      <c r="F20" s="37">
        <f>D20+E20</f>
        <v>68</v>
      </c>
      <c r="G20" s="2" t="s">
        <v>170</v>
      </c>
      <c r="H20" s="37">
        <v>19</v>
      </c>
      <c r="I20" s="37">
        <v>20</v>
      </c>
      <c r="J20" s="37">
        <f t="shared" si="0"/>
        <v>2</v>
      </c>
      <c r="K20" s="37">
        <f t="shared" si="1"/>
        <v>1.5</v>
      </c>
    </row>
    <row r="21" spans="1:11">
      <c r="A21" s="37">
        <v>14</v>
      </c>
      <c r="B21" s="12" t="s">
        <v>103</v>
      </c>
      <c r="C21" s="37" t="s">
        <v>104</v>
      </c>
      <c r="D21" s="37">
        <v>38</v>
      </c>
      <c r="E21" s="37">
        <v>60</v>
      </c>
      <c r="F21" s="37">
        <f>D21+E21</f>
        <v>98</v>
      </c>
      <c r="G21" s="2" t="s">
        <v>170</v>
      </c>
      <c r="H21" s="37">
        <v>19</v>
      </c>
      <c r="I21" s="37">
        <v>20</v>
      </c>
      <c r="J21" s="37">
        <f t="shared" si="0"/>
        <v>2</v>
      </c>
      <c r="K21" s="37">
        <f t="shared" si="1"/>
        <v>3</v>
      </c>
    </row>
    <row r="22" spans="1:11" ht="15.75" customHeight="1">
      <c r="A22" s="37">
        <v>15</v>
      </c>
      <c r="B22" s="12" t="s">
        <v>28</v>
      </c>
      <c r="C22" s="37" t="s">
        <v>104</v>
      </c>
      <c r="D22" s="37">
        <v>38</v>
      </c>
      <c r="E22" s="37">
        <v>40</v>
      </c>
      <c r="F22" s="37">
        <f>D22+E22</f>
        <v>78</v>
      </c>
      <c r="G22" s="4" t="s">
        <v>252</v>
      </c>
      <c r="H22" s="37">
        <v>19</v>
      </c>
      <c r="I22" s="37">
        <v>20</v>
      </c>
      <c r="J22" s="37">
        <f t="shared" si="0"/>
        <v>2</v>
      </c>
      <c r="K22" s="37">
        <f t="shared" si="1"/>
        <v>2</v>
      </c>
    </row>
    <row r="23" spans="1:11">
      <c r="A23" s="37">
        <v>16</v>
      </c>
      <c r="B23" s="12" t="s">
        <v>10</v>
      </c>
      <c r="C23" s="37" t="s">
        <v>104</v>
      </c>
      <c r="D23" s="37">
        <v>76</v>
      </c>
      <c r="E23" s="37">
        <v>80</v>
      </c>
      <c r="F23" s="37">
        <f>D23+E23</f>
        <v>156</v>
      </c>
      <c r="G23" s="2" t="s">
        <v>152</v>
      </c>
      <c r="H23" s="37">
        <v>19</v>
      </c>
      <c r="I23" s="37">
        <v>20</v>
      </c>
      <c r="J23" s="37">
        <f t="shared" si="0"/>
        <v>4</v>
      </c>
      <c r="K23" s="37">
        <f t="shared" si="1"/>
        <v>4</v>
      </c>
    </row>
    <row r="24" spans="1:11">
      <c r="A24" s="37">
        <v>17</v>
      </c>
      <c r="B24" s="12" t="s">
        <v>114</v>
      </c>
      <c r="C24" s="37" t="s">
        <v>104</v>
      </c>
      <c r="D24" s="37">
        <v>76</v>
      </c>
      <c r="E24" s="37">
        <v>40</v>
      </c>
      <c r="F24" s="37">
        <f>D24+E24</f>
        <v>116</v>
      </c>
      <c r="G24" s="3" t="s">
        <v>136</v>
      </c>
      <c r="H24" s="37">
        <v>19</v>
      </c>
      <c r="I24" s="37">
        <v>20</v>
      </c>
      <c r="J24" s="37">
        <f t="shared" si="0"/>
        <v>4</v>
      </c>
      <c r="K24" s="37">
        <f t="shared" si="1"/>
        <v>2</v>
      </c>
    </row>
    <row r="25" spans="1:11">
      <c r="A25" s="37">
        <v>18</v>
      </c>
      <c r="B25" s="12" t="s">
        <v>17</v>
      </c>
      <c r="C25" s="37" t="s">
        <v>116</v>
      </c>
      <c r="D25" s="37">
        <v>38</v>
      </c>
      <c r="E25" s="37">
        <v>40</v>
      </c>
      <c r="F25" s="37">
        <f>(D25+E25)*2</f>
        <v>156</v>
      </c>
      <c r="G25" s="2" t="s">
        <v>153</v>
      </c>
      <c r="H25" s="37">
        <v>19</v>
      </c>
      <c r="I25" s="37">
        <v>20</v>
      </c>
      <c r="J25" s="37">
        <f t="shared" si="0"/>
        <v>2</v>
      </c>
      <c r="K25" s="37">
        <f t="shared" si="1"/>
        <v>2</v>
      </c>
    </row>
    <row r="26" spans="1:11" ht="14.25" customHeight="1">
      <c r="A26" s="37">
        <v>19</v>
      </c>
      <c r="B26" s="12" t="s">
        <v>7</v>
      </c>
      <c r="C26" s="37" t="s">
        <v>116</v>
      </c>
      <c r="D26" s="37">
        <v>19</v>
      </c>
      <c r="E26" s="37">
        <v>20</v>
      </c>
      <c r="F26" s="37">
        <f>D26+E26</f>
        <v>39</v>
      </c>
      <c r="G26" s="3" t="s">
        <v>136</v>
      </c>
      <c r="H26" s="37">
        <v>19</v>
      </c>
      <c r="I26" s="37">
        <v>20</v>
      </c>
      <c r="J26" s="37">
        <f t="shared" si="0"/>
        <v>1</v>
      </c>
      <c r="K26" s="37">
        <f t="shared" si="1"/>
        <v>1</v>
      </c>
    </row>
    <row r="27" spans="1:11">
      <c r="A27" s="37">
        <v>20</v>
      </c>
      <c r="B27" s="12" t="s">
        <v>108</v>
      </c>
      <c r="C27" s="37" t="s">
        <v>116</v>
      </c>
      <c r="D27" s="37">
        <v>57</v>
      </c>
      <c r="E27" s="37"/>
      <c r="F27" s="37">
        <f>D27+E27</f>
        <v>57</v>
      </c>
      <c r="G27" s="3" t="s">
        <v>134</v>
      </c>
      <c r="H27" s="37">
        <v>19</v>
      </c>
      <c r="I27" s="37">
        <v>20</v>
      </c>
      <c r="J27" s="37">
        <f t="shared" si="0"/>
        <v>3</v>
      </c>
      <c r="K27" s="37">
        <f t="shared" si="1"/>
        <v>0</v>
      </c>
    </row>
    <row r="28" spans="1:11">
      <c r="A28" s="37">
        <v>21</v>
      </c>
      <c r="B28" s="12" t="s">
        <v>111</v>
      </c>
      <c r="C28" s="37" t="s">
        <v>116</v>
      </c>
      <c r="D28" s="37"/>
      <c r="E28" s="37">
        <v>40</v>
      </c>
      <c r="F28" s="37">
        <f>D28+E28</f>
        <v>40</v>
      </c>
      <c r="G28" s="2" t="s">
        <v>143</v>
      </c>
      <c r="H28" s="37">
        <v>19</v>
      </c>
      <c r="I28" s="37">
        <v>20</v>
      </c>
      <c r="J28" s="37">
        <f t="shared" si="0"/>
        <v>0</v>
      </c>
      <c r="K28" s="37">
        <f t="shared" si="1"/>
        <v>2</v>
      </c>
    </row>
    <row r="29" spans="1:11">
      <c r="A29" s="37">
        <v>22</v>
      </c>
      <c r="B29" s="12" t="s">
        <v>113</v>
      </c>
      <c r="C29" s="37" t="s">
        <v>116</v>
      </c>
      <c r="D29" s="37">
        <v>38</v>
      </c>
      <c r="E29" s="37">
        <v>40</v>
      </c>
      <c r="F29" s="37">
        <f>(D29+E29)*2</f>
        <v>156</v>
      </c>
      <c r="G29" s="2" t="s">
        <v>140</v>
      </c>
      <c r="H29" s="37">
        <v>19</v>
      </c>
      <c r="I29" s="37">
        <v>20</v>
      </c>
      <c r="J29" s="37">
        <f t="shared" si="0"/>
        <v>2</v>
      </c>
      <c r="K29" s="37">
        <f t="shared" si="1"/>
        <v>2</v>
      </c>
    </row>
    <row r="30" spans="1:11">
      <c r="A30" s="37">
        <v>23</v>
      </c>
      <c r="B30" s="12" t="s">
        <v>109</v>
      </c>
      <c r="C30" s="37" t="s">
        <v>116</v>
      </c>
      <c r="D30" s="37">
        <v>38</v>
      </c>
      <c r="E30" s="37">
        <v>40</v>
      </c>
      <c r="F30" s="37">
        <f>D30+E30</f>
        <v>78</v>
      </c>
      <c r="G30" s="3" t="s">
        <v>134</v>
      </c>
      <c r="H30" s="37">
        <v>19</v>
      </c>
      <c r="I30" s="37">
        <v>20</v>
      </c>
      <c r="J30" s="37">
        <f t="shared" si="0"/>
        <v>2</v>
      </c>
      <c r="K30" s="37">
        <f t="shared" si="1"/>
        <v>2</v>
      </c>
    </row>
    <row r="31" spans="1:11">
      <c r="A31" s="37">
        <v>24</v>
      </c>
      <c r="B31" s="12" t="s">
        <v>107</v>
      </c>
      <c r="C31" s="37" t="s">
        <v>116</v>
      </c>
      <c r="D31" s="37">
        <v>38</v>
      </c>
      <c r="E31" s="37">
        <v>30</v>
      </c>
      <c r="F31" s="37">
        <f>D31+E31</f>
        <v>68</v>
      </c>
      <c r="G31" s="2" t="s">
        <v>147</v>
      </c>
      <c r="H31" s="37">
        <v>19</v>
      </c>
      <c r="I31" s="37">
        <v>20</v>
      </c>
      <c r="J31" s="37">
        <f t="shared" si="0"/>
        <v>2</v>
      </c>
      <c r="K31" s="37">
        <f t="shared" si="1"/>
        <v>1.5</v>
      </c>
    </row>
    <row r="32" spans="1:11" ht="15.75" customHeight="1">
      <c r="A32" s="37">
        <v>25</v>
      </c>
      <c r="B32" s="12" t="s">
        <v>106</v>
      </c>
      <c r="C32" s="37" t="s">
        <v>116</v>
      </c>
      <c r="D32" s="37">
        <v>38</v>
      </c>
      <c r="E32" s="37">
        <v>60</v>
      </c>
      <c r="F32" s="37">
        <f>(D32+E32)*2</f>
        <v>196</v>
      </c>
      <c r="G32" s="9" t="s">
        <v>167</v>
      </c>
      <c r="H32" s="37">
        <v>19</v>
      </c>
      <c r="I32" s="37">
        <v>20</v>
      </c>
      <c r="J32" s="37">
        <f t="shared" si="0"/>
        <v>2</v>
      </c>
      <c r="K32" s="37">
        <f t="shared" si="1"/>
        <v>3</v>
      </c>
    </row>
    <row r="33" spans="1:11">
      <c r="A33" s="37">
        <v>26</v>
      </c>
      <c r="B33" s="12" t="s">
        <v>112</v>
      </c>
      <c r="C33" s="37" t="s">
        <v>116</v>
      </c>
      <c r="D33" s="37">
        <v>76</v>
      </c>
      <c r="E33" s="37">
        <v>80</v>
      </c>
      <c r="F33" s="37">
        <f>D33+E33</f>
        <v>156</v>
      </c>
      <c r="G33" s="3" t="s">
        <v>131</v>
      </c>
      <c r="H33" s="37">
        <v>19</v>
      </c>
      <c r="I33" s="37">
        <v>20</v>
      </c>
      <c r="J33" s="37">
        <f t="shared" si="0"/>
        <v>4</v>
      </c>
      <c r="K33" s="37">
        <f t="shared" si="1"/>
        <v>4</v>
      </c>
    </row>
    <row r="34" spans="1:11">
      <c r="A34" s="37">
        <v>27</v>
      </c>
      <c r="B34" s="12" t="s">
        <v>9</v>
      </c>
      <c r="C34" s="37" t="s">
        <v>116</v>
      </c>
      <c r="D34" s="37">
        <v>38</v>
      </c>
      <c r="E34" s="37">
        <v>40</v>
      </c>
      <c r="F34" s="37">
        <f>D34+E34</f>
        <v>78</v>
      </c>
      <c r="G34" s="2" t="s">
        <v>138</v>
      </c>
      <c r="H34" s="37">
        <v>19</v>
      </c>
      <c r="I34" s="37">
        <v>20</v>
      </c>
      <c r="J34" s="37">
        <f t="shared" si="0"/>
        <v>2</v>
      </c>
      <c r="K34" s="37">
        <f t="shared" si="1"/>
        <v>2</v>
      </c>
    </row>
    <row r="35" spans="1:11">
      <c r="A35" s="37">
        <v>28</v>
      </c>
      <c r="B35" s="12" t="s">
        <v>110</v>
      </c>
      <c r="C35" s="37" t="s">
        <v>116</v>
      </c>
      <c r="D35" s="37">
        <v>38</v>
      </c>
      <c r="E35" s="37">
        <v>40</v>
      </c>
      <c r="F35" s="37">
        <f>D35+E35</f>
        <v>78</v>
      </c>
      <c r="G35" s="3" t="s">
        <v>134</v>
      </c>
      <c r="H35" s="37">
        <v>19</v>
      </c>
      <c r="I35" s="37">
        <v>20</v>
      </c>
      <c r="J35" s="37">
        <f t="shared" si="0"/>
        <v>2</v>
      </c>
      <c r="K35" s="37">
        <f t="shared" si="1"/>
        <v>2</v>
      </c>
    </row>
    <row r="36" spans="1:11">
      <c r="A36" s="37">
        <v>29</v>
      </c>
      <c r="B36" s="12" t="s">
        <v>115</v>
      </c>
      <c r="C36" s="37" t="s">
        <v>116</v>
      </c>
      <c r="D36" s="37"/>
      <c r="E36" s="37">
        <v>40</v>
      </c>
      <c r="F36" s="37">
        <f>(D36+E36)*2</f>
        <v>80</v>
      </c>
      <c r="G36" s="9" t="s">
        <v>161</v>
      </c>
      <c r="H36" s="37">
        <v>19</v>
      </c>
      <c r="I36" s="37">
        <v>20</v>
      </c>
      <c r="J36" s="37">
        <f t="shared" si="0"/>
        <v>0</v>
      </c>
      <c r="K36" s="37">
        <f t="shared" si="1"/>
        <v>2</v>
      </c>
    </row>
    <row r="37" spans="1:11">
      <c r="A37" s="37">
        <v>30</v>
      </c>
      <c r="B37" s="12" t="s">
        <v>105</v>
      </c>
      <c r="C37" s="37" t="s">
        <v>116</v>
      </c>
      <c r="D37" s="37">
        <v>38</v>
      </c>
      <c r="E37" s="37">
        <v>60</v>
      </c>
      <c r="F37" s="37">
        <f>D37+E37</f>
        <v>98</v>
      </c>
      <c r="G37" s="2" t="s">
        <v>169</v>
      </c>
      <c r="H37" s="37">
        <v>19</v>
      </c>
      <c r="I37" s="37">
        <v>20</v>
      </c>
      <c r="J37" s="37">
        <f t="shared" si="0"/>
        <v>2</v>
      </c>
      <c r="K37" s="37">
        <f t="shared" si="1"/>
        <v>3</v>
      </c>
    </row>
    <row r="38" spans="1:11">
      <c r="A38" s="37">
        <v>31</v>
      </c>
      <c r="B38" s="12" t="s">
        <v>103</v>
      </c>
      <c r="C38" s="37" t="s">
        <v>116</v>
      </c>
      <c r="D38" s="37">
        <v>38</v>
      </c>
      <c r="E38" s="37">
        <v>30</v>
      </c>
      <c r="F38" s="37">
        <f>D38+E38</f>
        <v>68</v>
      </c>
      <c r="G38" s="2" t="s">
        <v>169</v>
      </c>
      <c r="H38" s="37">
        <v>19</v>
      </c>
      <c r="I38" s="37">
        <v>20</v>
      </c>
      <c r="J38" s="37">
        <f t="shared" si="0"/>
        <v>2</v>
      </c>
      <c r="K38" s="37">
        <f t="shared" si="1"/>
        <v>1.5</v>
      </c>
    </row>
    <row r="39" spans="1:11">
      <c r="A39" s="37">
        <v>32</v>
      </c>
      <c r="B39" s="12" t="s">
        <v>28</v>
      </c>
      <c r="C39" s="37" t="s">
        <v>116</v>
      </c>
      <c r="D39" s="37">
        <v>38</v>
      </c>
      <c r="E39" s="37">
        <v>40</v>
      </c>
      <c r="F39" s="37">
        <f>D39+E39</f>
        <v>78</v>
      </c>
      <c r="G39" s="3" t="s">
        <v>131</v>
      </c>
      <c r="H39" s="37">
        <v>19</v>
      </c>
      <c r="I39" s="37">
        <v>20</v>
      </c>
      <c r="J39" s="37">
        <f t="shared" si="0"/>
        <v>2</v>
      </c>
      <c r="K39" s="37">
        <f t="shared" si="1"/>
        <v>2</v>
      </c>
    </row>
    <row r="40" spans="1:11">
      <c r="A40" s="37">
        <v>33</v>
      </c>
      <c r="B40" s="12" t="s">
        <v>10</v>
      </c>
      <c r="C40" s="37" t="s">
        <v>116</v>
      </c>
      <c r="D40" s="37">
        <v>76</v>
      </c>
      <c r="E40" s="37">
        <v>80</v>
      </c>
      <c r="F40" s="37">
        <f>D40+E40</f>
        <v>156</v>
      </c>
      <c r="G40" s="2" t="s">
        <v>152</v>
      </c>
      <c r="H40" s="37">
        <v>19</v>
      </c>
      <c r="I40" s="37">
        <v>20</v>
      </c>
      <c r="J40" s="37">
        <f t="shared" si="0"/>
        <v>4</v>
      </c>
      <c r="K40" s="37">
        <f t="shared" si="1"/>
        <v>4</v>
      </c>
    </row>
    <row r="41" spans="1:11">
      <c r="A41" s="37">
        <v>34</v>
      </c>
      <c r="B41" s="12" t="s">
        <v>114</v>
      </c>
      <c r="C41" s="37" t="s">
        <v>116</v>
      </c>
      <c r="D41" s="37">
        <v>76</v>
      </c>
      <c r="E41" s="37">
        <v>40</v>
      </c>
      <c r="F41" s="37">
        <f>D41+E41</f>
        <v>116</v>
      </c>
      <c r="G41" s="3" t="s">
        <v>136</v>
      </c>
      <c r="H41" s="37">
        <v>19</v>
      </c>
      <c r="I41" s="37">
        <v>20</v>
      </c>
      <c r="J41" s="37">
        <f t="shared" si="0"/>
        <v>4</v>
      </c>
      <c r="K41" s="37">
        <f t="shared" si="1"/>
        <v>2</v>
      </c>
    </row>
    <row r="42" spans="1:11" ht="15.75" customHeight="1">
      <c r="A42" s="37">
        <v>35</v>
      </c>
      <c r="B42" s="12" t="s">
        <v>17</v>
      </c>
      <c r="C42" s="37" t="s">
        <v>117</v>
      </c>
      <c r="D42" s="37">
        <v>38</v>
      </c>
      <c r="E42" s="37">
        <v>80</v>
      </c>
      <c r="F42" s="37">
        <f>(D42+E42)*2</f>
        <v>236</v>
      </c>
      <c r="G42" s="2" t="s">
        <v>153</v>
      </c>
      <c r="H42" s="37">
        <v>19</v>
      </c>
      <c r="I42" s="37">
        <v>20</v>
      </c>
      <c r="J42" s="37">
        <f t="shared" si="0"/>
        <v>2</v>
      </c>
      <c r="K42" s="37">
        <f t="shared" si="1"/>
        <v>4</v>
      </c>
    </row>
    <row r="43" spans="1:11">
      <c r="A43" s="37">
        <v>36</v>
      </c>
      <c r="B43" s="12" t="s">
        <v>7</v>
      </c>
      <c r="C43" s="37" t="s">
        <v>117</v>
      </c>
      <c r="D43" s="37">
        <v>38</v>
      </c>
      <c r="E43" s="37"/>
      <c r="F43" s="37">
        <f>D43+E43</f>
        <v>38</v>
      </c>
      <c r="G43" s="3" t="s">
        <v>136</v>
      </c>
      <c r="H43" s="37">
        <v>19</v>
      </c>
      <c r="I43" s="37">
        <v>20</v>
      </c>
      <c r="J43" s="37">
        <f t="shared" si="0"/>
        <v>2</v>
      </c>
      <c r="K43" s="37">
        <f t="shared" si="1"/>
        <v>0</v>
      </c>
    </row>
    <row r="44" spans="1:11">
      <c r="A44" s="37">
        <v>37</v>
      </c>
      <c r="B44" s="12" t="s">
        <v>108</v>
      </c>
      <c r="C44" s="37" t="s">
        <v>117</v>
      </c>
      <c r="D44" s="37">
        <v>38</v>
      </c>
      <c r="E44" s="37"/>
      <c r="F44" s="37">
        <f>D44+E44</f>
        <v>38</v>
      </c>
      <c r="G44" s="4" t="s">
        <v>135</v>
      </c>
      <c r="H44" s="37">
        <v>19</v>
      </c>
      <c r="I44" s="37">
        <v>20</v>
      </c>
      <c r="J44" s="37">
        <f t="shared" si="0"/>
        <v>2</v>
      </c>
      <c r="K44" s="37">
        <f t="shared" si="1"/>
        <v>0</v>
      </c>
    </row>
    <row r="45" spans="1:11">
      <c r="A45" s="37">
        <v>38</v>
      </c>
      <c r="B45" s="12" t="s">
        <v>111</v>
      </c>
      <c r="C45" s="37" t="s">
        <v>117</v>
      </c>
      <c r="D45" s="37"/>
      <c r="E45" s="37">
        <v>40</v>
      </c>
      <c r="F45" s="37">
        <f>D45+E45</f>
        <v>40</v>
      </c>
      <c r="G45" s="2" t="s">
        <v>145</v>
      </c>
      <c r="H45" s="37">
        <v>19</v>
      </c>
      <c r="I45" s="37">
        <v>20</v>
      </c>
      <c r="J45" s="37">
        <f t="shared" si="0"/>
        <v>0</v>
      </c>
      <c r="K45" s="37">
        <f t="shared" si="1"/>
        <v>2</v>
      </c>
    </row>
    <row r="46" spans="1:11">
      <c r="A46" s="37">
        <v>39</v>
      </c>
      <c r="B46" s="12" t="s">
        <v>113</v>
      </c>
      <c r="C46" s="37" t="s">
        <v>117</v>
      </c>
      <c r="D46" s="37">
        <v>38</v>
      </c>
      <c r="E46" s="37">
        <v>40</v>
      </c>
      <c r="F46" s="37">
        <f>(D46+E46)*2</f>
        <v>156</v>
      </c>
      <c r="G46" s="2" t="s">
        <v>171</v>
      </c>
      <c r="H46" s="37">
        <v>19</v>
      </c>
      <c r="I46" s="37">
        <v>20</v>
      </c>
      <c r="J46" s="37">
        <f t="shared" si="0"/>
        <v>2</v>
      </c>
      <c r="K46" s="37">
        <f t="shared" si="1"/>
        <v>2</v>
      </c>
    </row>
    <row r="47" spans="1:11">
      <c r="A47" s="37">
        <v>40</v>
      </c>
      <c r="B47" s="12" t="s">
        <v>109</v>
      </c>
      <c r="C47" s="37" t="s">
        <v>117</v>
      </c>
      <c r="D47" s="37">
        <v>38</v>
      </c>
      <c r="E47" s="37">
        <v>40</v>
      </c>
      <c r="F47" s="37">
        <f t="shared" ref="F47:F58" si="3">D47+E47</f>
        <v>78</v>
      </c>
      <c r="G47" s="4" t="s">
        <v>135</v>
      </c>
      <c r="H47" s="37">
        <v>19</v>
      </c>
      <c r="I47" s="37">
        <v>20</v>
      </c>
      <c r="J47" s="37">
        <f t="shared" si="0"/>
        <v>2</v>
      </c>
      <c r="K47" s="37">
        <f t="shared" si="1"/>
        <v>2</v>
      </c>
    </row>
    <row r="48" spans="1:11">
      <c r="A48" s="37">
        <v>41</v>
      </c>
      <c r="B48" s="12" t="s">
        <v>107</v>
      </c>
      <c r="C48" s="37" t="s">
        <v>117</v>
      </c>
      <c r="D48" s="37">
        <v>38</v>
      </c>
      <c r="E48" s="37">
        <v>60</v>
      </c>
      <c r="F48" s="37">
        <f t="shared" si="3"/>
        <v>98</v>
      </c>
      <c r="G48" s="2" t="s">
        <v>148</v>
      </c>
      <c r="H48" s="37">
        <v>19</v>
      </c>
      <c r="I48" s="37">
        <v>20</v>
      </c>
      <c r="J48" s="37">
        <f t="shared" si="0"/>
        <v>2</v>
      </c>
      <c r="K48" s="37">
        <f t="shared" si="1"/>
        <v>3</v>
      </c>
    </row>
    <row r="49" spans="1:11">
      <c r="A49" s="37">
        <v>42</v>
      </c>
      <c r="B49" s="12" t="s">
        <v>106</v>
      </c>
      <c r="C49" s="37" t="s">
        <v>117</v>
      </c>
      <c r="D49" s="37">
        <v>38</v>
      </c>
      <c r="E49" s="37">
        <v>30</v>
      </c>
      <c r="F49" s="37">
        <f t="shared" si="3"/>
        <v>68</v>
      </c>
      <c r="G49" s="2" t="s">
        <v>148</v>
      </c>
      <c r="H49" s="37">
        <v>19</v>
      </c>
      <c r="I49" s="37">
        <v>20</v>
      </c>
      <c r="J49" s="37">
        <f t="shared" si="0"/>
        <v>2</v>
      </c>
      <c r="K49" s="37">
        <f t="shared" si="1"/>
        <v>1.5</v>
      </c>
    </row>
    <row r="50" spans="1:11">
      <c r="A50" s="37">
        <v>43</v>
      </c>
      <c r="B50" s="12" t="s">
        <v>112</v>
      </c>
      <c r="C50" s="37" t="s">
        <v>117</v>
      </c>
      <c r="D50" s="37">
        <v>76</v>
      </c>
      <c r="E50" s="37">
        <v>80</v>
      </c>
      <c r="F50" s="37">
        <f t="shared" si="3"/>
        <v>156</v>
      </c>
      <c r="G50" s="4" t="s">
        <v>132</v>
      </c>
      <c r="H50" s="37">
        <v>19</v>
      </c>
      <c r="I50" s="37">
        <v>20</v>
      </c>
      <c r="J50" s="37">
        <f t="shared" si="0"/>
        <v>4</v>
      </c>
      <c r="K50" s="37">
        <f t="shared" si="1"/>
        <v>4</v>
      </c>
    </row>
    <row r="51" spans="1:11">
      <c r="A51" s="37">
        <v>44</v>
      </c>
      <c r="B51" s="12" t="s">
        <v>9</v>
      </c>
      <c r="C51" s="37" t="s">
        <v>117</v>
      </c>
      <c r="D51" s="37">
        <v>38</v>
      </c>
      <c r="E51" s="37">
        <v>40</v>
      </c>
      <c r="F51" s="37">
        <f t="shared" si="3"/>
        <v>78</v>
      </c>
      <c r="G51" s="2" t="s">
        <v>138</v>
      </c>
      <c r="H51" s="37">
        <v>19</v>
      </c>
      <c r="I51" s="37">
        <v>20</v>
      </c>
      <c r="J51" s="37">
        <f t="shared" si="0"/>
        <v>2</v>
      </c>
      <c r="K51" s="37">
        <f t="shared" si="1"/>
        <v>2</v>
      </c>
    </row>
    <row r="52" spans="1:11">
      <c r="A52" s="37">
        <v>45</v>
      </c>
      <c r="B52" s="12" t="s">
        <v>110</v>
      </c>
      <c r="C52" s="37" t="s">
        <v>117</v>
      </c>
      <c r="D52" s="37">
        <v>38</v>
      </c>
      <c r="E52" s="37">
        <v>20</v>
      </c>
      <c r="F52" s="37">
        <f t="shared" si="3"/>
        <v>58</v>
      </c>
      <c r="G52" s="4" t="s">
        <v>135</v>
      </c>
      <c r="H52" s="37">
        <v>19</v>
      </c>
      <c r="I52" s="37">
        <v>20</v>
      </c>
      <c r="J52" s="37">
        <f t="shared" si="0"/>
        <v>2</v>
      </c>
      <c r="K52" s="37">
        <f t="shared" si="1"/>
        <v>1</v>
      </c>
    </row>
    <row r="53" spans="1:11">
      <c r="A53" s="37">
        <v>46</v>
      </c>
      <c r="B53" s="12" t="s">
        <v>105</v>
      </c>
      <c r="C53" s="37" t="s">
        <v>117</v>
      </c>
      <c r="D53" s="37">
        <v>38</v>
      </c>
      <c r="E53" s="37">
        <v>30</v>
      </c>
      <c r="F53" s="37">
        <f t="shared" si="3"/>
        <v>68</v>
      </c>
      <c r="G53" s="2" t="s">
        <v>251</v>
      </c>
      <c r="H53" s="37">
        <v>19</v>
      </c>
      <c r="I53" s="37">
        <v>20</v>
      </c>
      <c r="J53" s="37">
        <f t="shared" si="0"/>
        <v>2</v>
      </c>
      <c r="K53" s="37">
        <f t="shared" si="1"/>
        <v>1.5</v>
      </c>
    </row>
    <row r="54" spans="1:11">
      <c r="A54" s="37">
        <v>47</v>
      </c>
      <c r="B54" s="12" t="s">
        <v>103</v>
      </c>
      <c r="C54" s="37" t="s">
        <v>117</v>
      </c>
      <c r="D54" s="37">
        <v>38</v>
      </c>
      <c r="E54" s="37">
        <v>60</v>
      </c>
      <c r="F54" s="37">
        <f t="shared" si="3"/>
        <v>98</v>
      </c>
      <c r="G54" s="2" t="s">
        <v>251</v>
      </c>
      <c r="H54" s="37">
        <v>19</v>
      </c>
      <c r="I54" s="37">
        <v>20</v>
      </c>
      <c r="J54" s="37">
        <f t="shared" si="0"/>
        <v>2</v>
      </c>
      <c r="K54" s="37">
        <f t="shared" si="1"/>
        <v>3</v>
      </c>
    </row>
    <row r="55" spans="1:11">
      <c r="A55" s="37">
        <v>48</v>
      </c>
      <c r="B55" s="12" t="s">
        <v>36</v>
      </c>
      <c r="C55" s="37" t="s">
        <v>117</v>
      </c>
      <c r="D55" s="37"/>
      <c r="E55" s="37">
        <v>40</v>
      </c>
      <c r="F55" s="37">
        <f t="shared" si="3"/>
        <v>40</v>
      </c>
      <c r="G55" s="4" t="s">
        <v>150</v>
      </c>
      <c r="H55" s="37">
        <v>19</v>
      </c>
      <c r="I55" s="37">
        <v>20</v>
      </c>
      <c r="J55" s="37">
        <f t="shared" si="0"/>
        <v>0</v>
      </c>
      <c r="K55" s="37">
        <f t="shared" si="1"/>
        <v>2</v>
      </c>
    </row>
    <row r="56" spans="1:11">
      <c r="A56" s="37">
        <v>49</v>
      </c>
      <c r="B56" s="12" t="s">
        <v>28</v>
      </c>
      <c r="C56" s="37" t="s">
        <v>117</v>
      </c>
      <c r="D56" s="37">
        <v>38</v>
      </c>
      <c r="E56" s="37">
        <v>80</v>
      </c>
      <c r="F56" s="37">
        <f t="shared" si="3"/>
        <v>118</v>
      </c>
      <c r="G56" s="4" t="s">
        <v>252</v>
      </c>
      <c r="H56" s="37">
        <v>19</v>
      </c>
      <c r="I56" s="37">
        <v>20</v>
      </c>
      <c r="J56" s="37">
        <f t="shared" si="0"/>
        <v>2</v>
      </c>
      <c r="K56" s="37">
        <f t="shared" si="1"/>
        <v>4</v>
      </c>
    </row>
    <row r="57" spans="1:11">
      <c r="A57" s="37">
        <v>50</v>
      </c>
      <c r="B57" s="12" t="s">
        <v>10</v>
      </c>
      <c r="C57" s="37" t="s">
        <v>117</v>
      </c>
      <c r="D57" s="37">
        <v>76</v>
      </c>
      <c r="E57" s="37">
        <v>40</v>
      </c>
      <c r="F57" s="37">
        <f t="shared" si="3"/>
        <v>116</v>
      </c>
      <c r="G57" s="2" t="s">
        <v>168</v>
      </c>
      <c r="H57" s="37">
        <v>19</v>
      </c>
      <c r="I57" s="37">
        <v>20</v>
      </c>
      <c r="J57" s="37">
        <f t="shared" si="0"/>
        <v>4</v>
      </c>
      <c r="K57" s="37">
        <f t="shared" si="1"/>
        <v>2</v>
      </c>
    </row>
    <row r="58" spans="1:11">
      <c r="A58" s="37">
        <v>51</v>
      </c>
      <c r="B58" s="12" t="s">
        <v>114</v>
      </c>
      <c r="C58" s="37" t="s">
        <v>117</v>
      </c>
      <c r="D58" s="37">
        <v>76</v>
      </c>
      <c r="E58" s="37">
        <v>40</v>
      </c>
      <c r="F58" s="37">
        <f t="shared" si="3"/>
        <v>116</v>
      </c>
      <c r="G58" s="3" t="s">
        <v>136</v>
      </c>
      <c r="H58" s="37">
        <v>19</v>
      </c>
      <c r="I58" s="37">
        <v>20</v>
      </c>
      <c r="J58" s="37">
        <f t="shared" si="0"/>
        <v>4</v>
      </c>
      <c r="K58" s="37">
        <f t="shared" si="1"/>
        <v>2</v>
      </c>
    </row>
    <row r="59" spans="1:11" ht="15.75" customHeight="1">
      <c r="A59" s="37">
        <v>52</v>
      </c>
      <c r="B59" s="12" t="s">
        <v>17</v>
      </c>
      <c r="C59" s="37" t="s">
        <v>243</v>
      </c>
      <c r="D59" s="37">
        <v>38</v>
      </c>
      <c r="E59" s="37">
        <v>80</v>
      </c>
      <c r="F59" s="37">
        <f>(D59+E59)*2</f>
        <v>236</v>
      </c>
      <c r="G59" s="2" t="s">
        <v>153</v>
      </c>
      <c r="H59" s="37">
        <v>19</v>
      </c>
      <c r="I59" s="37">
        <v>20</v>
      </c>
      <c r="J59" s="37">
        <f t="shared" si="0"/>
        <v>2</v>
      </c>
      <c r="K59" s="37">
        <f t="shared" si="1"/>
        <v>4</v>
      </c>
    </row>
    <row r="60" spans="1:11">
      <c r="A60" s="37">
        <v>53</v>
      </c>
      <c r="B60" s="12" t="s">
        <v>7</v>
      </c>
      <c r="C60" s="37" t="s">
        <v>243</v>
      </c>
      <c r="D60" s="37">
        <v>38</v>
      </c>
      <c r="E60" s="37"/>
      <c r="F60" s="37">
        <f>D60+E60</f>
        <v>38</v>
      </c>
      <c r="G60" s="3" t="s">
        <v>136</v>
      </c>
      <c r="H60" s="37">
        <v>19</v>
      </c>
      <c r="I60" s="37">
        <v>20</v>
      </c>
      <c r="J60" s="37">
        <f t="shared" si="0"/>
        <v>2</v>
      </c>
      <c r="K60" s="37">
        <f t="shared" si="1"/>
        <v>0</v>
      </c>
    </row>
    <row r="61" spans="1:11">
      <c r="A61" s="37">
        <v>54</v>
      </c>
      <c r="B61" s="12" t="s">
        <v>108</v>
      </c>
      <c r="C61" s="37" t="s">
        <v>243</v>
      </c>
      <c r="D61" s="37">
        <v>38</v>
      </c>
      <c r="E61" s="37"/>
      <c r="F61" s="37">
        <f>D61+E61</f>
        <v>38</v>
      </c>
      <c r="G61" s="4" t="s">
        <v>135</v>
      </c>
      <c r="H61" s="37">
        <v>19</v>
      </c>
      <c r="I61" s="37">
        <v>20</v>
      </c>
      <c r="J61" s="37">
        <f t="shared" si="0"/>
        <v>2</v>
      </c>
      <c r="K61" s="37">
        <f t="shared" si="1"/>
        <v>0</v>
      </c>
    </row>
    <row r="62" spans="1:11">
      <c r="A62" s="37">
        <v>55</v>
      </c>
      <c r="B62" s="12" t="s">
        <v>111</v>
      </c>
      <c r="C62" s="37" t="s">
        <v>243</v>
      </c>
      <c r="D62" s="37"/>
      <c r="E62" s="37">
        <v>40</v>
      </c>
      <c r="F62" s="37">
        <f>D62+E62</f>
        <v>40</v>
      </c>
      <c r="G62" s="2" t="s">
        <v>145</v>
      </c>
      <c r="H62" s="37">
        <v>19</v>
      </c>
      <c r="I62" s="37">
        <v>20</v>
      </c>
      <c r="J62" s="37">
        <f t="shared" si="0"/>
        <v>0</v>
      </c>
      <c r="K62" s="37">
        <f t="shared" si="1"/>
        <v>2</v>
      </c>
    </row>
    <row r="63" spans="1:11">
      <c r="A63" s="37">
        <v>56</v>
      </c>
      <c r="B63" s="12" t="s">
        <v>113</v>
      </c>
      <c r="C63" s="37" t="s">
        <v>243</v>
      </c>
      <c r="D63" s="37">
        <v>38</v>
      </c>
      <c r="E63" s="37">
        <v>40</v>
      </c>
      <c r="F63" s="37">
        <f>(D63+E63)*2</f>
        <v>156</v>
      </c>
      <c r="G63" s="2" t="s">
        <v>171</v>
      </c>
      <c r="H63" s="37">
        <v>19</v>
      </c>
      <c r="I63" s="37">
        <v>20</v>
      </c>
      <c r="J63" s="37">
        <f t="shared" si="0"/>
        <v>2</v>
      </c>
      <c r="K63" s="37">
        <f t="shared" si="1"/>
        <v>2</v>
      </c>
    </row>
    <row r="64" spans="1:11">
      <c r="A64" s="37">
        <v>57</v>
      </c>
      <c r="B64" s="12" t="s">
        <v>109</v>
      </c>
      <c r="C64" s="37" t="s">
        <v>243</v>
      </c>
      <c r="D64" s="37">
        <v>38</v>
      </c>
      <c r="E64" s="37">
        <v>40</v>
      </c>
      <c r="F64" s="37">
        <f t="shared" ref="F64:F75" si="4">D64+E64</f>
        <v>78</v>
      </c>
      <c r="G64" s="4" t="s">
        <v>135</v>
      </c>
      <c r="H64" s="37">
        <v>19</v>
      </c>
      <c r="I64" s="37">
        <v>20</v>
      </c>
      <c r="J64" s="37">
        <f t="shared" si="0"/>
        <v>2</v>
      </c>
      <c r="K64" s="37">
        <f t="shared" si="1"/>
        <v>2</v>
      </c>
    </row>
    <row r="65" spans="1:11">
      <c r="A65" s="37">
        <v>58</v>
      </c>
      <c r="B65" s="12" t="s">
        <v>107</v>
      </c>
      <c r="C65" s="37" t="s">
        <v>243</v>
      </c>
      <c r="D65" s="37">
        <v>38</v>
      </c>
      <c r="E65" s="37">
        <v>60</v>
      </c>
      <c r="F65" s="37">
        <f t="shared" si="4"/>
        <v>98</v>
      </c>
      <c r="G65" s="2" t="s">
        <v>148</v>
      </c>
      <c r="H65" s="37">
        <v>19</v>
      </c>
      <c r="I65" s="37">
        <v>20</v>
      </c>
      <c r="J65" s="37">
        <f t="shared" si="0"/>
        <v>2</v>
      </c>
      <c r="K65" s="37">
        <f t="shared" si="1"/>
        <v>3</v>
      </c>
    </row>
    <row r="66" spans="1:11">
      <c r="A66" s="37">
        <v>59</v>
      </c>
      <c r="B66" s="12" t="s">
        <v>106</v>
      </c>
      <c r="C66" s="37" t="s">
        <v>243</v>
      </c>
      <c r="D66" s="37">
        <v>38</v>
      </c>
      <c r="E66" s="37">
        <v>30</v>
      </c>
      <c r="F66" s="37">
        <f t="shared" si="4"/>
        <v>68</v>
      </c>
      <c r="G66" s="2" t="s">
        <v>148</v>
      </c>
      <c r="H66" s="37">
        <v>19</v>
      </c>
      <c r="I66" s="37">
        <v>20</v>
      </c>
      <c r="J66" s="37">
        <f t="shared" si="0"/>
        <v>2</v>
      </c>
      <c r="K66" s="37">
        <f t="shared" si="1"/>
        <v>1.5</v>
      </c>
    </row>
    <row r="67" spans="1:11" ht="15.75" customHeight="1">
      <c r="A67" s="37">
        <v>60</v>
      </c>
      <c r="B67" s="12" t="s">
        <v>112</v>
      </c>
      <c r="C67" s="37" t="s">
        <v>243</v>
      </c>
      <c r="D67" s="37">
        <v>76</v>
      </c>
      <c r="E67" s="37">
        <v>80</v>
      </c>
      <c r="F67" s="37">
        <f t="shared" si="4"/>
        <v>156</v>
      </c>
      <c r="G67" s="4" t="s">
        <v>132</v>
      </c>
      <c r="H67" s="37">
        <v>19</v>
      </c>
      <c r="I67" s="37">
        <v>20</v>
      </c>
      <c r="J67" s="37">
        <f t="shared" si="0"/>
        <v>4</v>
      </c>
      <c r="K67" s="37">
        <f t="shared" si="1"/>
        <v>4</v>
      </c>
    </row>
    <row r="68" spans="1:11">
      <c r="A68" s="37">
        <v>61</v>
      </c>
      <c r="B68" s="12" t="s">
        <v>9</v>
      </c>
      <c r="C68" s="37" t="s">
        <v>243</v>
      </c>
      <c r="D68" s="37">
        <v>38</v>
      </c>
      <c r="E68" s="37">
        <v>40</v>
      </c>
      <c r="F68" s="37">
        <f t="shared" si="4"/>
        <v>78</v>
      </c>
      <c r="G68" s="2" t="s">
        <v>138</v>
      </c>
      <c r="H68" s="37">
        <v>19</v>
      </c>
      <c r="I68" s="37">
        <v>20</v>
      </c>
      <c r="J68" s="37">
        <f t="shared" si="0"/>
        <v>2</v>
      </c>
      <c r="K68" s="37">
        <f t="shared" si="1"/>
        <v>2</v>
      </c>
    </row>
    <row r="69" spans="1:11">
      <c r="A69" s="37">
        <v>62</v>
      </c>
      <c r="B69" s="12" t="s">
        <v>110</v>
      </c>
      <c r="C69" s="37" t="s">
        <v>243</v>
      </c>
      <c r="D69" s="37">
        <v>38</v>
      </c>
      <c r="E69" s="37">
        <v>20</v>
      </c>
      <c r="F69" s="37">
        <f t="shared" si="4"/>
        <v>58</v>
      </c>
      <c r="G69" s="4" t="s">
        <v>135</v>
      </c>
      <c r="H69" s="37">
        <v>19</v>
      </c>
      <c r="I69" s="37">
        <v>20</v>
      </c>
      <c r="J69" s="37">
        <f t="shared" si="0"/>
        <v>2</v>
      </c>
      <c r="K69" s="37">
        <f t="shared" si="1"/>
        <v>1</v>
      </c>
    </row>
    <row r="70" spans="1:11">
      <c r="A70" s="37">
        <v>63</v>
      </c>
      <c r="B70" s="12" t="s">
        <v>105</v>
      </c>
      <c r="C70" s="37" t="s">
        <v>243</v>
      </c>
      <c r="D70" s="37">
        <v>38</v>
      </c>
      <c r="E70" s="37">
        <v>30</v>
      </c>
      <c r="F70" s="37">
        <f t="shared" si="4"/>
        <v>68</v>
      </c>
      <c r="G70" s="2" t="s">
        <v>251</v>
      </c>
      <c r="H70" s="37">
        <v>19</v>
      </c>
      <c r="I70" s="37">
        <v>20</v>
      </c>
      <c r="J70" s="37">
        <f t="shared" si="0"/>
        <v>2</v>
      </c>
      <c r="K70" s="37">
        <f t="shared" si="1"/>
        <v>1.5</v>
      </c>
    </row>
    <row r="71" spans="1:11" ht="15.75" customHeight="1">
      <c r="A71" s="37">
        <v>64</v>
      </c>
      <c r="B71" s="12" t="s">
        <v>103</v>
      </c>
      <c r="C71" s="37" t="s">
        <v>243</v>
      </c>
      <c r="D71" s="37">
        <v>38</v>
      </c>
      <c r="E71" s="37">
        <v>60</v>
      </c>
      <c r="F71" s="37">
        <f t="shared" si="4"/>
        <v>98</v>
      </c>
      <c r="G71" s="2" t="s">
        <v>251</v>
      </c>
      <c r="H71" s="37">
        <v>19</v>
      </c>
      <c r="I71" s="37">
        <v>20</v>
      </c>
      <c r="J71" s="37">
        <f t="shared" si="0"/>
        <v>2</v>
      </c>
      <c r="K71" s="37">
        <f t="shared" si="1"/>
        <v>3</v>
      </c>
    </row>
    <row r="72" spans="1:11">
      <c r="A72" s="37">
        <v>65</v>
      </c>
      <c r="B72" s="12" t="s">
        <v>36</v>
      </c>
      <c r="C72" s="37" t="s">
        <v>243</v>
      </c>
      <c r="D72" s="37"/>
      <c r="E72" s="37">
        <v>40</v>
      </c>
      <c r="F72" s="37">
        <f t="shared" si="4"/>
        <v>40</v>
      </c>
      <c r="G72" s="4" t="s">
        <v>150</v>
      </c>
      <c r="H72" s="37">
        <v>19</v>
      </c>
      <c r="I72" s="37">
        <v>20</v>
      </c>
      <c r="J72" s="37">
        <f t="shared" ref="J72:J135" si="5">D72/H72</f>
        <v>0</v>
      </c>
      <c r="K72" s="37">
        <f t="shared" ref="K72:K135" si="6">E72/I72</f>
        <v>2</v>
      </c>
    </row>
    <row r="73" spans="1:11">
      <c r="A73" s="37">
        <v>66</v>
      </c>
      <c r="B73" s="12" t="s">
        <v>28</v>
      </c>
      <c r="C73" s="37" t="s">
        <v>243</v>
      </c>
      <c r="D73" s="37">
        <v>38</v>
      </c>
      <c r="E73" s="37">
        <v>80</v>
      </c>
      <c r="F73" s="37">
        <f t="shared" si="4"/>
        <v>118</v>
      </c>
      <c r="G73" s="4" t="s">
        <v>252</v>
      </c>
      <c r="H73" s="37">
        <v>19</v>
      </c>
      <c r="I73" s="37">
        <v>20</v>
      </c>
      <c r="J73" s="37">
        <f t="shared" si="5"/>
        <v>2</v>
      </c>
      <c r="K73" s="37">
        <f t="shared" si="6"/>
        <v>4</v>
      </c>
    </row>
    <row r="74" spans="1:11">
      <c r="A74" s="37">
        <v>67</v>
      </c>
      <c r="B74" s="12" t="s">
        <v>10</v>
      </c>
      <c r="C74" s="37" t="s">
        <v>243</v>
      </c>
      <c r="D74" s="37">
        <v>76</v>
      </c>
      <c r="E74" s="37">
        <v>40</v>
      </c>
      <c r="F74" s="37">
        <f t="shared" si="4"/>
        <v>116</v>
      </c>
      <c r="G74" s="2" t="s">
        <v>168</v>
      </c>
      <c r="H74" s="37">
        <v>19</v>
      </c>
      <c r="I74" s="37">
        <v>20</v>
      </c>
      <c r="J74" s="37">
        <f t="shared" si="5"/>
        <v>4</v>
      </c>
      <c r="K74" s="37">
        <f t="shared" si="6"/>
        <v>2</v>
      </c>
    </row>
    <row r="75" spans="1:11">
      <c r="A75" s="37">
        <v>68</v>
      </c>
      <c r="B75" s="12" t="s">
        <v>114</v>
      </c>
      <c r="C75" s="37" t="s">
        <v>243</v>
      </c>
      <c r="D75" s="37">
        <v>76</v>
      </c>
      <c r="E75" s="37">
        <v>40</v>
      </c>
      <c r="F75" s="37">
        <f t="shared" si="4"/>
        <v>116</v>
      </c>
      <c r="G75" s="3" t="s">
        <v>136</v>
      </c>
      <c r="H75" s="37">
        <v>19</v>
      </c>
      <c r="I75" s="37">
        <v>20</v>
      </c>
      <c r="J75" s="37">
        <f t="shared" si="5"/>
        <v>4</v>
      </c>
      <c r="K75" s="37">
        <f t="shared" si="6"/>
        <v>2</v>
      </c>
    </row>
    <row r="76" spans="1:11">
      <c r="A76" s="37">
        <v>69</v>
      </c>
      <c r="B76" s="12" t="s">
        <v>17</v>
      </c>
      <c r="C76" s="37" t="s">
        <v>118</v>
      </c>
      <c r="D76" s="37">
        <v>38</v>
      </c>
      <c r="E76" s="37">
        <v>40</v>
      </c>
      <c r="F76" s="37">
        <f>(D76+E76)*2</f>
        <v>156</v>
      </c>
      <c r="G76" s="2" t="s">
        <v>153</v>
      </c>
      <c r="H76" s="37">
        <v>19</v>
      </c>
      <c r="I76" s="37">
        <v>20</v>
      </c>
      <c r="J76" s="37">
        <f t="shared" si="5"/>
        <v>2</v>
      </c>
      <c r="K76" s="37">
        <f t="shared" si="6"/>
        <v>2</v>
      </c>
    </row>
    <row r="77" spans="1:11">
      <c r="A77" s="37">
        <v>70</v>
      </c>
      <c r="B77" s="12" t="s">
        <v>7</v>
      </c>
      <c r="C77" s="37" t="s">
        <v>118</v>
      </c>
      <c r="D77" s="37"/>
      <c r="E77" s="37">
        <v>40</v>
      </c>
      <c r="F77" s="37">
        <f>D77+E77</f>
        <v>40</v>
      </c>
      <c r="G77" s="3" t="s">
        <v>136</v>
      </c>
      <c r="H77" s="37">
        <v>19</v>
      </c>
      <c r="I77" s="37">
        <v>20</v>
      </c>
      <c r="J77" s="37">
        <f t="shared" si="5"/>
        <v>0</v>
      </c>
      <c r="K77" s="37">
        <f t="shared" si="6"/>
        <v>2</v>
      </c>
    </row>
    <row r="78" spans="1:11">
      <c r="A78" s="37">
        <v>71</v>
      </c>
      <c r="B78" s="12" t="s">
        <v>108</v>
      </c>
      <c r="C78" s="37" t="s">
        <v>118</v>
      </c>
      <c r="D78" s="37"/>
      <c r="E78" s="37">
        <v>60</v>
      </c>
      <c r="F78" s="37">
        <f>D78+E78</f>
        <v>60</v>
      </c>
      <c r="G78" s="4" t="s">
        <v>135</v>
      </c>
      <c r="H78" s="37">
        <v>19</v>
      </c>
      <c r="I78" s="37">
        <v>20</v>
      </c>
      <c r="J78" s="37">
        <f t="shared" si="5"/>
        <v>0</v>
      </c>
      <c r="K78" s="37">
        <f t="shared" si="6"/>
        <v>3</v>
      </c>
    </row>
    <row r="79" spans="1:11">
      <c r="A79" s="37">
        <v>72</v>
      </c>
      <c r="B79" s="12" t="s">
        <v>111</v>
      </c>
      <c r="C79" s="37" t="s">
        <v>118</v>
      </c>
      <c r="D79" s="37"/>
      <c r="E79" s="37">
        <v>40</v>
      </c>
      <c r="F79" s="37">
        <f>D79+E79</f>
        <v>40</v>
      </c>
      <c r="G79" s="2" t="s">
        <v>145</v>
      </c>
      <c r="H79" s="37">
        <v>19</v>
      </c>
      <c r="I79" s="37">
        <v>20</v>
      </c>
      <c r="J79" s="37">
        <f t="shared" si="5"/>
        <v>0</v>
      </c>
      <c r="K79" s="37">
        <f t="shared" si="6"/>
        <v>2</v>
      </c>
    </row>
    <row r="80" spans="1:11">
      <c r="A80" s="37">
        <v>73</v>
      </c>
      <c r="B80" s="12" t="s">
        <v>113</v>
      </c>
      <c r="C80" s="37" t="s">
        <v>118</v>
      </c>
      <c r="D80" s="37">
        <v>38</v>
      </c>
      <c r="E80" s="37">
        <v>40</v>
      </c>
      <c r="F80" s="37">
        <f>(D80+E80)*2</f>
        <v>156</v>
      </c>
      <c r="G80" s="2" t="s">
        <v>141</v>
      </c>
      <c r="H80" s="37">
        <v>19</v>
      </c>
      <c r="I80" s="37">
        <v>20</v>
      </c>
      <c r="J80" s="37">
        <f t="shared" si="5"/>
        <v>2</v>
      </c>
      <c r="K80" s="37">
        <f t="shared" si="6"/>
        <v>2</v>
      </c>
    </row>
    <row r="81" spans="1:11">
      <c r="A81" s="37">
        <v>74</v>
      </c>
      <c r="B81" s="12" t="s">
        <v>109</v>
      </c>
      <c r="C81" s="37" t="s">
        <v>118</v>
      </c>
      <c r="D81" s="37">
        <v>38</v>
      </c>
      <c r="E81" s="37">
        <v>40</v>
      </c>
      <c r="F81" s="37">
        <f t="shared" ref="F81:F86" si="7">D81+E81</f>
        <v>78</v>
      </c>
      <c r="G81" s="4" t="s">
        <v>135</v>
      </c>
      <c r="H81" s="37">
        <v>19</v>
      </c>
      <c r="I81" s="37">
        <v>20</v>
      </c>
      <c r="J81" s="37">
        <f t="shared" si="5"/>
        <v>2</v>
      </c>
      <c r="K81" s="37">
        <f t="shared" si="6"/>
        <v>2</v>
      </c>
    </row>
    <row r="82" spans="1:11" ht="15.75" customHeight="1">
      <c r="A82" s="37">
        <v>75</v>
      </c>
      <c r="B82" s="12" t="s">
        <v>107</v>
      </c>
      <c r="C82" s="37" t="s">
        <v>118</v>
      </c>
      <c r="D82" s="37">
        <v>76</v>
      </c>
      <c r="E82" s="37">
        <v>30</v>
      </c>
      <c r="F82" s="37">
        <f t="shared" si="7"/>
        <v>106</v>
      </c>
      <c r="G82" s="2" t="s">
        <v>148</v>
      </c>
      <c r="H82" s="37">
        <v>19</v>
      </c>
      <c r="I82" s="37">
        <v>20</v>
      </c>
      <c r="J82" s="37">
        <f t="shared" si="5"/>
        <v>4</v>
      </c>
      <c r="K82" s="37">
        <f t="shared" si="6"/>
        <v>1.5</v>
      </c>
    </row>
    <row r="83" spans="1:11">
      <c r="A83" s="37">
        <v>76</v>
      </c>
      <c r="B83" s="12" t="s">
        <v>106</v>
      </c>
      <c r="C83" s="37" t="s">
        <v>118</v>
      </c>
      <c r="D83" s="37">
        <v>38</v>
      </c>
      <c r="E83" s="37">
        <v>20</v>
      </c>
      <c r="F83" s="37">
        <f t="shared" si="7"/>
        <v>58</v>
      </c>
      <c r="G83" s="2" t="s">
        <v>148</v>
      </c>
      <c r="H83" s="37">
        <v>19</v>
      </c>
      <c r="I83" s="37">
        <v>20</v>
      </c>
      <c r="J83" s="37">
        <f t="shared" si="5"/>
        <v>2</v>
      </c>
      <c r="K83" s="37">
        <f t="shared" si="6"/>
        <v>1</v>
      </c>
    </row>
    <row r="84" spans="1:11">
      <c r="A84" s="37">
        <v>77</v>
      </c>
      <c r="B84" s="12" t="s">
        <v>112</v>
      </c>
      <c r="C84" s="37" t="s">
        <v>118</v>
      </c>
      <c r="D84" s="37">
        <v>76</v>
      </c>
      <c r="E84" s="37">
        <v>80</v>
      </c>
      <c r="F84" s="37">
        <f t="shared" si="7"/>
        <v>156</v>
      </c>
      <c r="G84" s="4" t="s">
        <v>132</v>
      </c>
      <c r="H84" s="37">
        <v>19</v>
      </c>
      <c r="I84" s="37">
        <v>20</v>
      </c>
      <c r="J84" s="37">
        <f t="shared" si="5"/>
        <v>4</v>
      </c>
      <c r="K84" s="37">
        <f t="shared" si="6"/>
        <v>4</v>
      </c>
    </row>
    <row r="85" spans="1:11">
      <c r="A85" s="37">
        <v>78</v>
      </c>
      <c r="B85" s="12" t="s">
        <v>9</v>
      </c>
      <c r="C85" s="37" t="s">
        <v>118</v>
      </c>
      <c r="D85" s="37">
        <v>38</v>
      </c>
      <c r="E85" s="37">
        <v>40</v>
      </c>
      <c r="F85" s="37">
        <f t="shared" si="7"/>
        <v>78</v>
      </c>
      <c r="G85" s="2" t="s">
        <v>138</v>
      </c>
      <c r="H85" s="37">
        <v>19</v>
      </c>
      <c r="I85" s="37">
        <v>20</v>
      </c>
      <c r="J85" s="37">
        <f t="shared" si="5"/>
        <v>2</v>
      </c>
      <c r="K85" s="37">
        <f t="shared" si="6"/>
        <v>2</v>
      </c>
    </row>
    <row r="86" spans="1:11">
      <c r="A86" s="37">
        <v>79</v>
      </c>
      <c r="B86" s="12" t="s">
        <v>110</v>
      </c>
      <c r="C86" s="37" t="s">
        <v>118</v>
      </c>
      <c r="D86" s="37">
        <v>38</v>
      </c>
      <c r="E86" s="37">
        <v>40</v>
      </c>
      <c r="F86" s="37">
        <f t="shared" si="7"/>
        <v>78</v>
      </c>
      <c r="G86" s="4" t="s">
        <v>135</v>
      </c>
      <c r="H86" s="37">
        <v>19</v>
      </c>
      <c r="I86" s="37">
        <v>20</v>
      </c>
      <c r="J86" s="37">
        <f t="shared" si="5"/>
        <v>2</v>
      </c>
      <c r="K86" s="37">
        <f t="shared" si="6"/>
        <v>2</v>
      </c>
    </row>
    <row r="87" spans="1:11">
      <c r="A87" s="37">
        <v>80</v>
      </c>
      <c r="B87" s="12" t="s">
        <v>115</v>
      </c>
      <c r="C87" s="37" t="s">
        <v>118</v>
      </c>
      <c r="D87" s="37"/>
      <c r="E87" s="37">
        <v>40</v>
      </c>
      <c r="F87" s="37">
        <f>(D87+E87)*2</f>
        <v>80</v>
      </c>
      <c r="G87" s="9" t="s">
        <v>253</v>
      </c>
      <c r="H87" s="37">
        <v>19</v>
      </c>
      <c r="I87" s="37">
        <v>20</v>
      </c>
      <c r="J87" s="37">
        <f t="shared" si="5"/>
        <v>0</v>
      </c>
      <c r="K87" s="37">
        <f t="shared" si="6"/>
        <v>2</v>
      </c>
    </row>
    <row r="88" spans="1:11">
      <c r="A88" s="37">
        <v>81</v>
      </c>
      <c r="B88" s="12" t="s">
        <v>105</v>
      </c>
      <c r="C88" s="37" t="s">
        <v>118</v>
      </c>
      <c r="D88" s="37">
        <v>38</v>
      </c>
      <c r="E88" s="37">
        <v>20</v>
      </c>
      <c r="F88" s="37">
        <f>D88+E88</f>
        <v>58</v>
      </c>
      <c r="G88" s="2" t="s">
        <v>170</v>
      </c>
      <c r="H88" s="37">
        <v>19</v>
      </c>
      <c r="I88" s="37">
        <v>20</v>
      </c>
      <c r="J88" s="37">
        <f t="shared" si="5"/>
        <v>2</v>
      </c>
      <c r="K88" s="37">
        <f t="shared" si="6"/>
        <v>1</v>
      </c>
    </row>
    <row r="89" spans="1:11">
      <c r="A89" s="37">
        <v>82</v>
      </c>
      <c r="B89" s="12" t="s">
        <v>103</v>
      </c>
      <c r="C89" s="37" t="s">
        <v>118</v>
      </c>
      <c r="D89" s="37">
        <v>76</v>
      </c>
      <c r="E89" s="37">
        <v>30</v>
      </c>
      <c r="F89" s="37">
        <f>D89+E89</f>
        <v>106</v>
      </c>
      <c r="G89" s="2" t="s">
        <v>170</v>
      </c>
      <c r="H89" s="37">
        <v>19</v>
      </c>
      <c r="I89" s="37">
        <v>20</v>
      </c>
      <c r="J89" s="37">
        <f t="shared" si="5"/>
        <v>4</v>
      </c>
      <c r="K89" s="37">
        <f t="shared" si="6"/>
        <v>1.5</v>
      </c>
    </row>
    <row r="90" spans="1:11">
      <c r="A90" s="37">
        <v>83</v>
      </c>
      <c r="B90" s="12" t="s">
        <v>28</v>
      </c>
      <c r="C90" s="37" t="s">
        <v>118</v>
      </c>
      <c r="D90" s="37">
        <v>38</v>
      </c>
      <c r="E90" s="37">
        <v>40</v>
      </c>
      <c r="F90" s="37">
        <f>D90+E90</f>
        <v>78</v>
      </c>
      <c r="G90" s="4" t="s">
        <v>252</v>
      </c>
      <c r="H90" s="37">
        <v>19</v>
      </c>
      <c r="I90" s="37">
        <v>20</v>
      </c>
      <c r="J90" s="37">
        <f t="shared" si="5"/>
        <v>2</v>
      </c>
      <c r="K90" s="37">
        <f t="shared" si="6"/>
        <v>2</v>
      </c>
    </row>
    <row r="91" spans="1:11">
      <c r="A91" s="37">
        <v>84</v>
      </c>
      <c r="B91" s="12" t="s">
        <v>10</v>
      </c>
      <c r="C91" s="37" t="s">
        <v>118</v>
      </c>
      <c r="D91" s="37">
        <v>76</v>
      </c>
      <c r="E91" s="37">
        <v>80</v>
      </c>
      <c r="F91" s="37">
        <f>D91+E91</f>
        <v>156</v>
      </c>
      <c r="G91" s="2" t="s">
        <v>168</v>
      </c>
      <c r="H91" s="37">
        <v>19</v>
      </c>
      <c r="I91" s="37">
        <v>20</v>
      </c>
      <c r="J91" s="37">
        <f t="shared" si="5"/>
        <v>4</v>
      </c>
      <c r="K91" s="37">
        <f t="shared" si="6"/>
        <v>4</v>
      </c>
    </row>
    <row r="92" spans="1:11">
      <c r="A92" s="37">
        <v>85</v>
      </c>
      <c r="B92" s="12" t="s">
        <v>114</v>
      </c>
      <c r="C92" s="37" t="s">
        <v>118</v>
      </c>
      <c r="D92" s="37">
        <v>76</v>
      </c>
      <c r="E92" s="37">
        <v>40</v>
      </c>
      <c r="F92" s="37">
        <f>D92+E92</f>
        <v>116</v>
      </c>
      <c r="G92" s="3" t="s">
        <v>136</v>
      </c>
      <c r="H92" s="37">
        <v>19</v>
      </c>
      <c r="I92" s="37">
        <v>20</v>
      </c>
      <c r="J92" s="37">
        <f t="shared" si="5"/>
        <v>4</v>
      </c>
      <c r="K92" s="37">
        <f t="shared" si="6"/>
        <v>2</v>
      </c>
    </row>
    <row r="93" spans="1:11">
      <c r="A93" s="37">
        <v>86</v>
      </c>
      <c r="B93" s="12" t="s">
        <v>17</v>
      </c>
      <c r="C93" s="37" t="s">
        <v>119</v>
      </c>
      <c r="D93" s="37">
        <v>38</v>
      </c>
      <c r="E93" s="37">
        <v>40</v>
      </c>
      <c r="F93" s="37">
        <f>(D93+E93)*2</f>
        <v>156</v>
      </c>
      <c r="G93" s="2" t="s">
        <v>153</v>
      </c>
      <c r="H93" s="37">
        <v>19</v>
      </c>
      <c r="I93" s="37">
        <v>20</v>
      </c>
      <c r="J93" s="37">
        <f t="shared" si="5"/>
        <v>2</v>
      </c>
      <c r="K93" s="37">
        <f t="shared" si="6"/>
        <v>2</v>
      </c>
    </row>
    <row r="94" spans="1:11">
      <c r="A94" s="37">
        <v>87</v>
      </c>
      <c r="B94" s="12" t="s">
        <v>7</v>
      </c>
      <c r="C94" s="37" t="s">
        <v>119</v>
      </c>
      <c r="D94" s="37"/>
      <c r="E94" s="37">
        <v>40</v>
      </c>
      <c r="F94" s="37">
        <f>D94+E94</f>
        <v>40</v>
      </c>
      <c r="G94" s="3" t="s">
        <v>136</v>
      </c>
      <c r="H94" s="37">
        <v>19</v>
      </c>
      <c r="I94" s="37">
        <v>20</v>
      </c>
      <c r="J94" s="37">
        <f t="shared" si="5"/>
        <v>0</v>
      </c>
      <c r="K94" s="37">
        <f t="shared" si="6"/>
        <v>2</v>
      </c>
    </row>
    <row r="95" spans="1:11">
      <c r="A95" s="37">
        <v>88</v>
      </c>
      <c r="B95" s="12" t="s">
        <v>108</v>
      </c>
      <c r="C95" s="37" t="s">
        <v>119</v>
      </c>
      <c r="D95" s="37"/>
      <c r="E95" s="37">
        <v>60</v>
      </c>
      <c r="F95" s="37">
        <f>D95+E95</f>
        <v>60</v>
      </c>
      <c r="G95" s="3" t="s">
        <v>134</v>
      </c>
      <c r="H95" s="37">
        <v>19</v>
      </c>
      <c r="I95" s="37">
        <v>20</v>
      </c>
      <c r="J95" s="37">
        <f t="shared" si="5"/>
        <v>0</v>
      </c>
      <c r="K95" s="37">
        <f t="shared" si="6"/>
        <v>3</v>
      </c>
    </row>
    <row r="96" spans="1:11">
      <c r="A96" s="37">
        <v>89</v>
      </c>
      <c r="B96" s="12" t="s">
        <v>111</v>
      </c>
      <c r="C96" s="37" t="s">
        <v>119</v>
      </c>
      <c r="D96" s="37"/>
      <c r="E96" s="37">
        <v>40</v>
      </c>
      <c r="F96" s="37">
        <f>D96+E96</f>
        <v>40</v>
      </c>
      <c r="G96" s="2" t="s">
        <v>143</v>
      </c>
      <c r="H96" s="37">
        <v>19</v>
      </c>
      <c r="I96" s="37">
        <v>20</v>
      </c>
      <c r="J96" s="37">
        <f t="shared" si="5"/>
        <v>0</v>
      </c>
      <c r="K96" s="37">
        <f t="shared" si="6"/>
        <v>2</v>
      </c>
    </row>
    <row r="97" spans="1:11" ht="17.25" customHeight="1">
      <c r="A97" s="37">
        <v>90</v>
      </c>
      <c r="B97" s="12" t="s">
        <v>113</v>
      </c>
      <c r="C97" s="37" t="s">
        <v>119</v>
      </c>
      <c r="D97" s="37">
        <v>38</v>
      </c>
      <c r="E97" s="37">
        <v>40</v>
      </c>
      <c r="F97" s="37">
        <f>(D97+E97)*2</f>
        <v>156</v>
      </c>
      <c r="G97" s="2" t="s">
        <v>140</v>
      </c>
      <c r="H97" s="37">
        <v>19</v>
      </c>
      <c r="I97" s="37">
        <v>20</v>
      </c>
      <c r="J97" s="37">
        <f t="shared" si="5"/>
        <v>2</v>
      </c>
      <c r="K97" s="37">
        <f t="shared" si="6"/>
        <v>2</v>
      </c>
    </row>
    <row r="98" spans="1:11" ht="17.25" customHeight="1">
      <c r="A98" s="37">
        <v>91</v>
      </c>
      <c r="B98" s="12" t="s">
        <v>109</v>
      </c>
      <c r="C98" s="37" t="s">
        <v>119</v>
      </c>
      <c r="D98" s="37">
        <v>38</v>
      </c>
      <c r="E98" s="37">
        <v>40</v>
      </c>
      <c r="F98" s="37">
        <f>D98+E98</f>
        <v>78</v>
      </c>
      <c r="G98" s="3" t="s">
        <v>134</v>
      </c>
      <c r="H98" s="37">
        <v>19</v>
      </c>
      <c r="I98" s="37">
        <v>20</v>
      </c>
      <c r="J98" s="37">
        <f t="shared" si="5"/>
        <v>2</v>
      </c>
      <c r="K98" s="37">
        <f t="shared" si="6"/>
        <v>2</v>
      </c>
    </row>
    <row r="99" spans="1:11">
      <c r="A99" s="37">
        <v>92</v>
      </c>
      <c r="B99" s="12" t="s">
        <v>107</v>
      </c>
      <c r="C99" s="37" t="s">
        <v>119</v>
      </c>
      <c r="D99" s="37">
        <v>38</v>
      </c>
      <c r="E99" s="37">
        <v>20</v>
      </c>
      <c r="F99" s="37">
        <f>D99+E99</f>
        <v>58</v>
      </c>
      <c r="G99" s="2" t="s">
        <v>147</v>
      </c>
      <c r="H99" s="37">
        <v>19</v>
      </c>
      <c r="I99" s="37">
        <v>20</v>
      </c>
      <c r="J99" s="37">
        <f t="shared" si="5"/>
        <v>2</v>
      </c>
      <c r="K99" s="37">
        <f t="shared" si="6"/>
        <v>1</v>
      </c>
    </row>
    <row r="100" spans="1:11" ht="15.75" customHeight="1">
      <c r="A100" s="37">
        <v>93</v>
      </c>
      <c r="B100" s="12" t="s">
        <v>106</v>
      </c>
      <c r="C100" s="37" t="s">
        <v>119</v>
      </c>
      <c r="D100" s="37">
        <v>76</v>
      </c>
      <c r="E100" s="37">
        <v>30</v>
      </c>
      <c r="F100" s="37">
        <f>(D100+E100)*2</f>
        <v>212</v>
      </c>
      <c r="G100" s="9" t="s">
        <v>167</v>
      </c>
      <c r="H100" s="37">
        <v>19</v>
      </c>
      <c r="I100" s="37">
        <v>20</v>
      </c>
      <c r="J100" s="37">
        <f t="shared" si="5"/>
        <v>4</v>
      </c>
      <c r="K100" s="37">
        <f t="shared" si="6"/>
        <v>1.5</v>
      </c>
    </row>
    <row r="101" spans="1:11">
      <c r="A101" s="37">
        <v>94</v>
      </c>
      <c r="B101" s="12" t="s">
        <v>112</v>
      </c>
      <c r="C101" s="37" t="s">
        <v>119</v>
      </c>
      <c r="D101" s="37">
        <v>76</v>
      </c>
      <c r="E101" s="37">
        <v>80</v>
      </c>
      <c r="F101" s="37">
        <f>D101+E101</f>
        <v>156</v>
      </c>
      <c r="G101" s="3" t="s">
        <v>131</v>
      </c>
      <c r="H101" s="37">
        <v>19</v>
      </c>
      <c r="I101" s="37">
        <v>20</v>
      </c>
      <c r="J101" s="37">
        <f t="shared" si="5"/>
        <v>4</v>
      </c>
      <c r="K101" s="37">
        <f t="shared" si="6"/>
        <v>4</v>
      </c>
    </row>
    <row r="102" spans="1:11">
      <c r="A102" s="37">
        <v>95</v>
      </c>
      <c r="B102" s="12" t="s">
        <v>9</v>
      </c>
      <c r="C102" s="37" t="s">
        <v>119</v>
      </c>
      <c r="D102" s="37">
        <v>38</v>
      </c>
      <c r="E102" s="37">
        <v>40</v>
      </c>
      <c r="F102" s="37">
        <f>D102+E102</f>
        <v>78</v>
      </c>
      <c r="G102" s="2" t="s">
        <v>138</v>
      </c>
      <c r="H102" s="37">
        <v>19</v>
      </c>
      <c r="I102" s="37">
        <v>20</v>
      </c>
      <c r="J102" s="37">
        <f t="shared" si="5"/>
        <v>2</v>
      </c>
      <c r="K102" s="37">
        <f t="shared" si="6"/>
        <v>2</v>
      </c>
    </row>
    <row r="103" spans="1:11">
      <c r="A103" s="37">
        <v>96</v>
      </c>
      <c r="B103" s="12" t="s">
        <v>110</v>
      </c>
      <c r="C103" s="37" t="s">
        <v>119</v>
      </c>
      <c r="D103" s="37">
        <v>38</v>
      </c>
      <c r="E103" s="37">
        <v>40</v>
      </c>
      <c r="F103" s="37">
        <f>D103+E103</f>
        <v>78</v>
      </c>
      <c r="G103" s="3" t="s">
        <v>134</v>
      </c>
      <c r="H103" s="37">
        <v>19</v>
      </c>
      <c r="I103" s="37">
        <v>20</v>
      </c>
      <c r="J103" s="37">
        <f t="shared" si="5"/>
        <v>2</v>
      </c>
      <c r="K103" s="37">
        <f t="shared" si="6"/>
        <v>2</v>
      </c>
    </row>
    <row r="104" spans="1:11">
      <c r="A104" s="37">
        <v>97</v>
      </c>
      <c r="B104" s="12" t="s">
        <v>115</v>
      </c>
      <c r="C104" s="37" t="s">
        <v>119</v>
      </c>
      <c r="D104" s="37"/>
      <c r="E104" s="37">
        <v>40</v>
      </c>
      <c r="F104" s="37">
        <f>(D104+E104)*2</f>
        <v>80</v>
      </c>
      <c r="G104" s="9" t="s">
        <v>255</v>
      </c>
      <c r="H104" s="37">
        <v>19</v>
      </c>
      <c r="I104" s="37">
        <v>20</v>
      </c>
      <c r="J104" s="37">
        <f t="shared" si="5"/>
        <v>0</v>
      </c>
      <c r="K104" s="37">
        <f t="shared" si="6"/>
        <v>2</v>
      </c>
    </row>
    <row r="105" spans="1:11">
      <c r="A105" s="37">
        <v>98</v>
      </c>
      <c r="B105" s="12" t="s">
        <v>105</v>
      </c>
      <c r="C105" s="37" t="s">
        <v>119</v>
      </c>
      <c r="D105" s="37">
        <v>76</v>
      </c>
      <c r="E105" s="37">
        <v>30</v>
      </c>
      <c r="F105" s="37">
        <f>D105+E105</f>
        <v>106</v>
      </c>
      <c r="G105" s="2" t="s">
        <v>169</v>
      </c>
      <c r="H105" s="37">
        <v>19</v>
      </c>
      <c r="I105" s="37">
        <v>20</v>
      </c>
      <c r="J105" s="37">
        <f t="shared" si="5"/>
        <v>4</v>
      </c>
      <c r="K105" s="37">
        <f t="shared" si="6"/>
        <v>1.5</v>
      </c>
    </row>
    <row r="106" spans="1:11" ht="15.75" customHeight="1">
      <c r="A106" s="37">
        <v>99</v>
      </c>
      <c r="B106" s="12" t="s">
        <v>103</v>
      </c>
      <c r="C106" s="37" t="s">
        <v>119</v>
      </c>
      <c r="D106" s="37">
        <v>38</v>
      </c>
      <c r="E106" s="37">
        <v>20</v>
      </c>
      <c r="F106" s="37">
        <f>D106+E106</f>
        <v>58</v>
      </c>
      <c r="G106" s="2" t="s">
        <v>169</v>
      </c>
      <c r="H106" s="37">
        <v>19</v>
      </c>
      <c r="I106" s="37">
        <v>20</v>
      </c>
      <c r="J106" s="37">
        <f t="shared" si="5"/>
        <v>2</v>
      </c>
      <c r="K106" s="37">
        <f t="shared" si="6"/>
        <v>1</v>
      </c>
    </row>
    <row r="107" spans="1:11">
      <c r="A107" s="37">
        <v>100</v>
      </c>
      <c r="B107" s="12" t="s">
        <v>28</v>
      </c>
      <c r="C107" s="37" t="s">
        <v>119</v>
      </c>
      <c r="D107" s="37">
        <v>38</v>
      </c>
      <c r="E107" s="37">
        <v>40</v>
      </c>
      <c r="F107" s="37">
        <f>D107+E107</f>
        <v>78</v>
      </c>
      <c r="G107" s="3" t="s">
        <v>131</v>
      </c>
      <c r="H107" s="37">
        <v>19</v>
      </c>
      <c r="I107" s="37">
        <v>20</v>
      </c>
      <c r="J107" s="37">
        <f t="shared" si="5"/>
        <v>2</v>
      </c>
      <c r="K107" s="37">
        <f t="shared" si="6"/>
        <v>2</v>
      </c>
    </row>
    <row r="108" spans="1:11">
      <c r="A108" s="37">
        <v>101</v>
      </c>
      <c r="B108" s="12" t="s">
        <v>10</v>
      </c>
      <c r="C108" s="37" t="s">
        <v>119</v>
      </c>
      <c r="D108" s="37">
        <v>76</v>
      </c>
      <c r="E108" s="37">
        <v>80</v>
      </c>
      <c r="F108" s="37">
        <f>D108+E108</f>
        <v>156</v>
      </c>
      <c r="G108" s="2" t="s">
        <v>152</v>
      </c>
      <c r="H108" s="37">
        <v>19</v>
      </c>
      <c r="I108" s="37">
        <v>20</v>
      </c>
      <c r="J108" s="37">
        <f t="shared" si="5"/>
        <v>4</v>
      </c>
      <c r="K108" s="37">
        <f t="shared" si="6"/>
        <v>4</v>
      </c>
    </row>
    <row r="109" spans="1:11">
      <c r="A109" s="37">
        <v>102</v>
      </c>
      <c r="B109" s="12" t="s">
        <v>114</v>
      </c>
      <c r="C109" s="37" t="s">
        <v>119</v>
      </c>
      <c r="D109" s="37">
        <v>76</v>
      </c>
      <c r="E109" s="37">
        <v>40</v>
      </c>
      <c r="F109" s="37">
        <f>D109+E109</f>
        <v>116</v>
      </c>
      <c r="G109" s="3" t="s">
        <v>136</v>
      </c>
      <c r="H109" s="37">
        <v>19</v>
      </c>
      <c r="I109" s="37">
        <v>20</v>
      </c>
      <c r="J109" s="37">
        <f t="shared" si="5"/>
        <v>4</v>
      </c>
      <c r="K109" s="37">
        <f t="shared" si="6"/>
        <v>2</v>
      </c>
    </row>
    <row r="110" spans="1:11">
      <c r="A110" s="37">
        <v>103</v>
      </c>
      <c r="B110" s="12" t="s">
        <v>17</v>
      </c>
      <c r="C110" s="37" t="s">
        <v>120</v>
      </c>
      <c r="D110" s="37">
        <v>72</v>
      </c>
      <c r="E110" s="37">
        <v>108</v>
      </c>
      <c r="F110" s="37">
        <f>(D110+E110)*2</f>
        <v>360</v>
      </c>
      <c r="G110" s="9" t="s">
        <v>162</v>
      </c>
      <c r="H110" s="37">
        <v>18</v>
      </c>
      <c r="I110" s="37">
        <v>18</v>
      </c>
      <c r="J110" s="37">
        <f t="shared" si="5"/>
        <v>4</v>
      </c>
      <c r="K110" s="37">
        <f t="shared" si="6"/>
        <v>6</v>
      </c>
    </row>
    <row r="111" spans="1:11">
      <c r="A111" s="37">
        <v>104</v>
      </c>
      <c r="B111" s="12" t="s">
        <v>7</v>
      </c>
      <c r="C111" s="37" t="s">
        <v>120</v>
      </c>
      <c r="D111" s="37">
        <v>36</v>
      </c>
      <c r="E111" s="37"/>
      <c r="F111" s="37">
        <f>D111+E111</f>
        <v>36</v>
      </c>
      <c r="G111" s="3" t="s">
        <v>136</v>
      </c>
      <c r="H111" s="37">
        <v>18</v>
      </c>
      <c r="I111" s="37">
        <v>18</v>
      </c>
      <c r="J111" s="37">
        <f t="shared" si="5"/>
        <v>2</v>
      </c>
      <c r="K111" s="37">
        <f t="shared" si="6"/>
        <v>0</v>
      </c>
    </row>
    <row r="112" spans="1:11">
      <c r="A112" s="37">
        <v>105</v>
      </c>
      <c r="B112" s="12" t="s">
        <v>108</v>
      </c>
      <c r="C112" s="37" t="s">
        <v>120</v>
      </c>
      <c r="D112" s="37">
        <v>36</v>
      </c>
      <c r="E112" s="37"/>
      <c r="F112" s="37">
        <f>D112+E112</f>
        <v>36</v>
      </c>
      <c r="G112" s="4" t="s">
        <v>135</v>
      </c>
      <c r="H112" s="37">
        <v>18</v>
      </c>
      <c r="I112" s="37">
        <v>18</v>
      </c>
      <c r="J112" s="37">
        <f t="shared" si="5"/>
        <v>2</v>
      </c>
      <c r="K112" s="37">
        <f t="shared" si="6"/>
        <v>0</v>
      </c>
    </row>
    <row r="113" spans="1:11">
      <c r="A113" s="37">
        <v>106</v>
      </c>
      <c r="B113" s="12" t="s">
        <v>111</v>
      </c>
      <c r="C113" s="37" t="s">
        <v>120</v>
      </c>
      <c r="D113" s="37">
        <v>36</v>
      </c>
      <c r="E113" s="37"/>
      <c r="F113" s="37">
        <f>D113+E113</f>
        <v>36</v>
      </c>
      <c r="G113" s="2" t="s">
        <v>145</v>
      </c>
      <c r="H113" s="37">
        <v>18</v>
      </c>
      <c r="I113" s="37">
        <v>18</v>
      </c>
      <c r="J113" s="37">
        <f t="shared" si="5"/>
        <v>2</v>
      </c>
      <c r="K113" s="37">
        <f t="shared" si="6"/>
        <v>0</v>
      </c>
    </row>
    <row r="114" spans="1:11">
      <c r="A114" s="37">
        <v>107</v>
      </c>
      <c r="B114" s="12" t="s">
        <v>113</v>
      </c>
      <c r="C114" s="37" t="s">
        <v>120</v>
      </c>
      <c r="D114" s="37">
        <v>36</v>
      </c>
      <c r="E114" s="37">
        <v>54</v>
      </c>
      <c r="F114" s="37">
        <f>(D114+E114)*2</f>
        <v>180</v>
      </c>
      <c r="G114" s="2" t="s">
        <v>141</v>
      </c>
      <c r="H114" s="37">
        <v>18</v>
      </c>
      <c r="I114" s="37">
        <v>18</v>
      </c>
      <c r="J114" s="37">
        <f t="shared" si="5"/>
        <v>2</v>
      </c>
      <c r="K114" s="37">
        <f t="shared" si="6"/>
        <v>3</v>
      </c>
    </row>
    <row r="115" spans="1:11">
      <c r="A115" s="37">
        <v>108</v>
      </c>
      <c r="B115" s="12" t="s">
        <v>109</v>
      </c>
      <c r="C115" s="37" t="s">
        <v>120</v>
      </c>
      <c r="D115" s="37">
        <v>36</v>
      </c>
      <c r="E115" s="37">
        <v>36</v>
      </c>
      <c r="F115" s="37">
        <f t="shared" ref="F115:F127" si="8">D115+E115</f>
        <v>72</v>
      </c>
      <c r="G115" s="4" t="s">
        <v>135</v>
      </c>
      <c r="H115" s="37">
        <v>18</v>
      </c>
      <c r="I115" s="37">
        <v>18</v>
      </c>
      <c r="J115" s="37">
        <f t="shared" si="5"/>
        <v>2</v>
      </c>
      <c r="K115" s="37">
        <f t="shared" si="6"/>
        <v>2</v>
      </c>
    </row>
    <row r="116" spans="1:11">
      <c r="A116" s="37">
        <v>109</v>
      </c>
      <c r="B116" s="12" t="s">
        <v>107</v>
      </c>
      <c r="C116" s="37" t="s">
        <v>120</v>
      </c>
      <c r="D116" s="37">
        <v>36</v>
      </c>
      <c r="E116" s="37">
        <v>36</v>
      </c>
      <c r="F116" s="37">
        <f t="shared" si="8"/>
        <v>72</v>
      </c>
      <c r="G116" s="2" t="s">
        <v>147</v>
      </c>
      <c r="H116" s="37">
        <v>18</v>
      </c>
      <c r="I116" s="37">
        <v>18</v>
      </c>
      <c r="J116" s="37">
        <f t="shared" si="5"/>
        <v>2</v>
      </c>
      <c r="K116" s="37">
        <f t="shared" si="6"/>
        <v>2</v>
      </c>
    </row>
    <row r="117" spans="1:11">
      <c r="A117" s="37">
        <v>110</v>
      </c>
      <c r="B117" s="12" t="s">
        <v>106</v>
      </c>
      <c r="C117" s="37" t="s">
        <v>120</v>
      </c>
      <c r="D117" s="37">
        <v>36</v>
      </c>
      <c r="E117" s="37">
        <v>18</v>
      </c>
      <c r="F117" s="37">
        <f t="shared" si="8"/>
        <v>54</v>
      </c>
      <c r="G117" s="2" t="s">
        <v>148</v>
      </c>
      <c r="H117" s="37">
        <v>18</v>
      </c>
      <c r="I117" s="37">
        <v>18</v>
      </c>
      <c r="J117" s="37">
        <f t="shared" si="5"/>
        <v>2</v>
      </c>
      <c r="K117" s="37">
        <f t="shared" si="6"/>
        <v>1</v>
      </c>
    </row>
    <row r="118" spans="1:11">
      <c r="A118" s="37">
        <v>111</v>
      </c>
      <c r="B118" s="12" t="s">
        <v>112</v>
      </c>
      <c r="C118" s="37" t="s">
        <v>120</v>
      </c>
      <c r="D118" s="37">
        <v>72</v>
      </c>
      <c r="E118" s="37">
        <v>72</v>
      </c>
      <c r="F118" s="37">
        <f t="shared" si="8"/>
        <v>144</v>
      </c>
      <c r="G118" s="4" t="s">
        <v>132</v>
      </c>
      <c r="H118" s="37">
        <v>18</v>
      </c>
      <c r="I118" s="37">
        <v>18</v>
      </c>
      <c r="J118" s="37">
        <f t="shared" si="5"/>
        <v>4</v>
      </c>
      <c r="K118" s="37">
        <f t="shared" si="6"/>
        <v>4</v>
      </c>
    </row>
    <row r="119" spans="1:11">
      <c r="A119" s="37">
        <v>112</v>
      </c>
      <c r="B119" s="12" t="s">
        <v>9</v>
      </c>
      <c r="C119" s="37" t="s">
        <v>120</v>
      </c>
      <c r="D119" s="37">
        <v>36</v>
      </c>
      <c r="E119" s="37">
        <v>36</v>
      </c>
      <c r="F119" s="37">
        <f t="shared" si="8"/>
        <v>72</v>
      </c>
      <c r="G119" s="2" t="s">
        <v>138</v>
      </c>
      <c r="H119" s="37">
        <v>18</v>
      </c>
      <c r="I119" s="37">
        <v>18</v>
      </c>
      <c r="J119" s="37">
        <f t="shared" si="5"/>
        <v>2</v>
      </c>
      <c r="K119" s="37">
        <f t="shared" si="6"/>
        <v>2</v>
      </c>
    </row>
    <row r="120" spans="1:11">
      <c r="A120" s="37">
        <v>113</v>
      </c>
      <c r="B120" s="12" t="s">
        <v>110</v>
      </c>
      <c r="C120" s="37" t="s">
        <v>120</v>
      </c>
      <c r="D120" s="37"/>
      <c r="E120" s="37">
        <v>36</v>
      </c>
      <c r="F120" s="37">
        <f t="shared" si="8"/>
        <v>36</v>
      </c>
      <c r="G120" s="4" t="s">
        <v>135</v>
      </c>
      <c r="H120" s="37">
        <v>18</v>
      </c>
      <c r="I120" s="37">
        <v>18</v>
      </c>
      <c r="J120" s="37">
        <f t="shared" si="5"/>
        <v>0</v>
      </c>
      <c r="K120" s="37">
        <f t="shared" si="6"/>
        <v>2</v>
      </c>
    </row>
    <row r="121" spans="1:11">
      <c r="A121" s="37">
        <v>114</v>
      </c>
      <c r="B121" s="12" t="s">
        <v>105</v>
      </c>
      <c r="C121" s="37" t="s">
        <v>120</v>
      </c>
      <c r="D121" s="37">
        <v>36</v>
      </c>
      <c r="E121" s="37">
        <v>18</v>
      </c>
      <c r="F121" s="37">
        <f t="shared" si="8"/>
        <v>54</v>
      </c>
      <c r="G121" s="2" t="s">
        <v>170</v>
      </c>
      <c r="H121" s="37">
        <v>18</v>
      </c>
      <c r="I121" s="37">
        <v>18</v>
      </c>
      <c r="J121" s="37">
        <f t="shared" si="5"/>
        <v>2</v>
      </c>
      <c r="K121" s="37">
        <f t="shared" si="6"/>
        <v>1</v>
      </c>
    </row>
    <row r="122" spans="1:11" ht="14.25" customHeight="1">
      <c r="A122" s="37">
        <v>115</v>
      </c>
      <c r="B122" s="12" t="s">
        <v>103</v>
      </c>
      <c r="C122" s="37" t="s">
        <v>120</v>
      </c>
      <c r="D122" s="37">
        <v>36</v>
      </c>
      <c r="E122" s="37">
        <v>36</v>
      </c>
      <c r="F122" s="37">
        <f t="shared" si="8"/>
        <v>72</v>
      </c>
      <c r="G122" s="2" t="s">
        <v>170</v>
      </c>
      <c r="H122" s="37">
        <v>18</v>
      </c>
      <c r="I122" s="37">
        <v>18</v>
      </c>
      <c r="J122" s="37">
        <f t="shared" si="5"/>
        <v>2</v>
      </c>
      <c r="K122" s="37">
        <f t="shared" si="6"/>
        <v>2</v>
      </c>
    </row>
    <row r="123" spans="1:11">
      <c r="A123" s="37">
        <v>116</v>
      </c>
      <c r="B123" s="12" t="s">
        <v>121</v>
      </c>
      <c r="C123" s="37" t="s">
        <v>120</v>
      </c>
      <c r="D123" s="37"/>
      <c r="E123" s="37">
        <v>36</v>
      </c>
      <c r="F123" s="37">
        <f t="shared" si="8"/>
        <v>36</v>
      </c>
      <c r="G123" s="2" t="s">
        <v>165</v>
      </c>
      <c r="H123" s="37">
        <v>18</v>
      </c>
      <c r="I123" s="37">
        <v>18</v>
      </c>
      <c r="J123" s="37">
        <f t="shared" si="5"/>
        <v>0</v>
      </c>
      <c r="K123" s="37">
        <f t="shared" si="6"/>
        <v>2</v>
      </c>
    </row>
    <row r="124" spans="1:11" ht="15.75" customHeight="1">
      <c r="A124" s="37">
        <v>117</v>
      </c>
      <c r="B124" s="12" t="s">
        <v>51</v>
      </c>
      <c r="C124" s="37" t="s">
        <v>120</v>
      </c>
      <c r="D124" s="37"/>
      <c r="E124" s="37">
        <v>18</v>
      </c>
      <c r="F124" s="37">
        <f t="shared" si="8"/>
        <v>18</v>
      </c>
      <c r="G124" s="2" t="s">
        <v>165</v>
      </c>
      <c r="H124" s="37">
        <v>18</v>
      </c>
      <c r="I124" s="37">
        <v>18</v>
      </c>
      <c r="J124" s="37">
        <f t="shared" si="5"/>
        <v>0</v>
      </c>
      <c r="K124" s="37">
        <f t="shared" si="6"/>
        <v>1</v>
      </c>
    </row>
    <row r="125" spans="1:11">
      <c r="A125" s="37">
        <v>118</v>
      </c>
      <c r="B125" s="12" t="s">
        <v>28</v>
      </c>
      <c r="C125" s="37" t="s">
        <v>120</v>
      </c>
      <c r="D125" s="37">
        <v>36</v>
      </c>
      <c r="E125" s="37">
        <v>36</v>
      </c>
      <c r="F125" s="37">
        <f t="shared" si="8"/>
        <v>72</v>
      </c>
      <c r="G125" s="4" t="s">
        <v>252</v>
      </c>
      <c r="H125" s="37">
        <v>18</v>
      </c>
      <c r="I125" s="37">
        <v>18</v>
      </c>
      <c r="J125" s="37">
        <f t="shared" si="5"/>
        <v>2</v>
      </c>
      <c r="K125" s="37">
        <f t="shared" si="6"/>
        <v>2</v>
      </c>
    </row>
    <row r="126" spans="1:11">
      <c r="A126" s="37">
        <v>119</v>
      </c>
      <c r="B126" s="12" t="s">
        <v>10</v>
      </c>
      <c r="C126" s="37" t="s">
        <v>120</v>
      </c>
      <c r="D126" s="37">
        <v>72</v>
      </c>
      <c r="E126" s="37">
        <v>72</v>
      </c>
      <c r="F126" s="37">
        <f t="shared" si="8"/>
        <v>144</v>
      </c>
      <c r="G126" s="2" t="s">
        <v>168</v>
      </c>
      <c r="H126" s="37">
        <v>18</v>
      </c>
      <c r="I126" s="37">
        <v>18</v>
      </c>
      <c r="J126" s="37">
        <f t="shared" si="5"/>
        <v>4</v>
      </c>
      <c r="K126" s="37">
        <f t="shared" si="6"/>
        <v>4</v>
      </c>
    </row>
    <row r="127" spans="1:11">
      <c r="A127" s="37">
        <v>120</v>
      </c>
      <c r="B127" s="12" t="s">
        <v>114</v>
      </c>
      <c r="C127" s="37" t="s">
        <v>120</v>
      </c>
      <c r="D127" s="37">
        <v>36</v>
      </c>
      <c r="E127" s="37">
        <v>36</v>
      </c>
      <c r="F127" s="37">
        <f t="shared" si="8"/>
        <v>72</v>
      </c>
      <c r="G127" s="3" t="s">
        <v>136</v>
      </c>
      <c r="H127" s="37">
        <v>18</v>
      </c>
      <c r="I127" s="37">
        <v>18</v>
      </c>
      <c r="J127" s="37">
        <f t="shared" si="5"/>
        <v>2</v>
      </c>
      <c r="K127" s="37">
        <f t="shared" si="6"/>
        <v>2</v>
      </c>
    </row>
    <row r="128" spans="1:11">
      <c r="A128" s="37">
        <v>121</v>
      </c>
      <c r="B128" s="12" t="s">
        <v>17</v>
      </c>
      <c r="C128" s="37" t="s">
        <v>122</v>
      </c>
      <c r="D128" s="37">
        <v>72</v>
      </c>
      <c r="E128" s="37">
        <v>108</v>
      </c>
      <c r="F128" s="37">
        <f>(D128+E128)*2</f>
        <v>360</v>
      </c>
      <c r="G128" s="9" t="s">
        <v>244</v>
      </c>
      <c r="H128" s="37">
        <v>18</v>
      </c>
      <c r="I128" s="37">
        <v>18</v>
      </c>
      <c r="J128" s="37">
        <f t="shared" si="5"/>
        <v>4</v>
      </c>
      <c r="K128" s="37">
        <f t="shared" si="6"/>
        <v>6</v>
      </c>
    </row>
    <row r="129" spans="1:11" ht="15" customHeight="1">
      <c r="A129" s="37">
        <v>122</v>
      </c>
      <c r="B129" s="12" t="s">
        <v>7</v>
      </c>
      <c r="C129" s="37" t="s">
        <v>122</v>
      </c>
      <c r="D129" s="37">
        <v>36</v>
      </c>
      <c r="E129" s="37"/>
      <c r="F129" s="37">
        <f>D129+E129</f>
        <v>36</v>
      </c>
      <c r="G129" s="3" t="s">
        <v>136</v>
      </c>
      <c r="H129" s="37">
        <v>18</v>
      </c>
      <c r="I129" s="37">
        <v>18</v>
      </c>
      <c r="J129" s="37">
        <f t="shared" si="5"/>
        <v>2</v>
      </c>
      <c r="K129" s="37">
        <f t="shared" si="6"/>
        <v>0</v>
      </c>
    </row>
    <row r="130" spans="1:11">
      <c r="A130" s="37">
        <v>123</v>
      </c>
      <c r="B130" s="12" t="s">
        <v>108</v>
      </c>
      <c r="C130" s="37" t="s">
        <v>122</v>
      </c>
      <c r="D130" s="37">
        <v>36</v>
      </c>
      <c r="E130" s="37"/>
      <c r="F130" s="37">
        <f>D130+E130</f>
        <v>36</v>
      </c>
      <c r="G130" s="3" t="s">
        <v>134</v>
      </c>
      <c r="H130" s="37">
        <v>18</v>
      </c>
      <c r="I130" s="37">
        <v>18</v>
      </c>
      <c r="J130" s="37">
        <f t="shared" si="5"/>
        <v>2</v>
      </c>
      <c r="K130" s="37">
        <f t="shared" si="6"/>
        <v>0</v>
      </c>
    </row>
    <row r="131" spans="1:11">
      <c r="A131" s="37">
        <v>124</v>
      </c>
      <c r="B131" s="12" t="s">
        <v>111</v>
      </c>
      <c r="C131" s="37" t="s">
        <v>122</v>
      </c>
      <c r="D131" s="37">
        <v>36</v>
      </c>
      <c r="E131" s="37"/>
      <c r="F131" s="37">
        <f>D131+E131</f>
        <v>36</v>
      </c>
      <c r="G131" s="2" t="s">
        <v>143</v>
      </c>
      <c r="H131" s="37">
        <v>18</v>
      </c>
      <c r="I131" s="37">
        <v>18</v>
      </c>
      <c r="J131" s="37">
        <f t="shared" si="5"/>
        <v>2</v>
      </c>
      <c r="K131" s="37">
        <f t="shared" si="6"/>
        <v>0</v>
      </c>
    </row>
    <row r="132" spans="1:11">
      <c r="A132" s="37">
        <v>125</v>
      </c>
      <c r="B132" s="12" t="s">
        <v>113</v>
      </c>
      <c r="C132" s="37" t="s">
        <v>122</v>
      </c>
      <c r="D132" s="37">
        <v>36</v>
      </c>
      <c r="E132" s="37">
        <v>54</v>
      </c>
      <c r="F132" s="37">
        <f>(D132+E132)*2</f>
        <v>180</v>
      </c>
      <c r="G132" s="2" t="s">
        <v>140</v>
      </c>
      <c r="H132" s="37">
        <v>18</v>
      </c>
      <c r="I132" s="37">
        <v>18</v>
      </c>
      <c r="J132" s="37">
        <f t="shared" si="5"/>
        <v>2</v>
      </c>
      <c r="K132" s="37">
        <f t="shared" si="6"/>
        <v>3</v>
      </c>
    </row>
    <row r="133" spans="1:11" ht="15.75" customHeight="1">
      <c r="A133" s="37">
        <v>126</v>
      </c>
      <c r="B133" s="12" t="s">
        <v>109</v>
      </c>
      <c r="C133" s="37" t="s">
        <v>122</v>
      </c>
      <c r="D133" s="37">
        <v>36</v>
      </c>
      <c r="E133" s="37">
        <v>36</v>
      </c>
      <c r="F133" s="37">
        <f>D133+E133</f>
        <v>72</v>
      </c>
      <c r="G133" s="3" t="s">
        <v>134</v>
      </c>
      <c r="H133" s="37">
        <v>18</v>
      </c>
      <c r="I133" s="37">
        <v>18</v>
      </c>
      <c r="J133" s="37">
        <f t="shared" si="5"/>
        <v>2</v>
      </c>
      <c r="K133" s="37">
        <f t="shared" si="6"/>
        <v>2</v>
      </c>
    </row>
    <row r="134" spans="1:11">
      <c r="A134" s="37">
        <v>127</v>
      </c>
      <c r="B134" s="12" t="s">
        <v>107</v>
      </c>
      <c r="C134" s="37" t="s">
        <v>122</v>
      </c>
      <c r="D134" s="37">
        <v>36</v>
      </c>
      <c r="E134" s="37">
        <v>18</v>
      </c>
      <c r="F134" s="37">
        <f>D134+E134</f>
        <v>54</v>
      </c>
      <c r="G134" s="2" t="s">
        <v>147</v>
      </c>
      <c r="H134" s="37">
        <v>18</v>
      </c>
      <c r="I134" s="37">
        <v>18</v>
      </c>
      <c r="J134" s="37">
        <f t="shared" si="5"/>
        <v>2</v>
      </c>
      <c r="K134" s="37">
        <f t="shared" si="6"/>
        <v>1</v>
      </c>
    </row>
    <row r="135" spans="1:11" ht="15.75" customHeight="1">
      <c r="A135" s="37">
        <v>128</v>
      </c>
      <c r="B135" s="12" t="s">
        <v>106</v>
      </c>
      <c r="C135" s="37" t="s">
        <v>122</v>
      </c>
      <c r="D135" s="37">
        <v>36</v>
      </c>
      <c r="E135" s="37">
        <v>36</v>
      </c>
      <c r="F135" s="37">
        <f>(D135+E135)*2</f>
        <v>144</v>
      </c>
      <c r="G135" s="9" t="s">
        <v>167</v>
      </c>
      <c r="H135" s="37">
        <v>18</v>
      </c>
      <c r="I135" s="37">
        <v>18</v>
      </c>
      <c r="J135" s="37">
        <f t="shared" si="5"/>
        <v>2</v>
      </c>
      <c r="K135" s="37">
        <f t="shared" si="6"/>
        <v>2</v>
      </c>
    </row>
    <row r="136" spans="1:11">
      <c r="A136" s="37">
        <v>129</v>
      </c>
      <c r="B136" s="12" t="s">
        <v>112</v>
      </c>
      <c r="C136" s="37" t="s">
        <v>122</v>
      </c>
      <c r="D136" s="37">
        <v>72</v>
      </c>
      <c r="E136" s="37">
        <v>72</v>
      </c>
      <c r="F136" s="37">
        <f t="shared" ref="F136:F145" si="9">D136+E136</f>
        <v>144</v>
      </c>
      <c r="G136" s="3" t="s">
        <v>131</v>
      </c>
      <c r="H136" s="37">
        <v>18</v>
      </c>
      <c r="I136" s="37">
        <v>18</v>
      </c>
      <c r="J136" s="37">
        <f t="shared" ref="J136:J199" si="10">D136/H136</f>
        <v>4</v>
      </c>
      <c r="K136" s="37">
        <f t="shared" ref="K136:K199" si="11">E136/I136</f>
        <v>4</v>
      </c>
    </row>
    <row r="137" spans="1:11">
      <c r="A137" s="37">
        <v>130</v>
      </c>
      <c r="B137" s="12" t="s">
        <v>9</v>
      </c>
      <c r="C137" s="37" t="s">
        <v>122</v>
      </c>
      <c r="D137" s="37">
        <v>36</v>
      </c>
      <c r="E137" s="37">
        <v>36</v>
      </c>
      <c r="F137" s="37">
        <f t="shared" si="9"/>
        <v>72</v>
      </c>
      <c r="G137" s="2" t="s">
        <v>138</v>
      </c>
      <c r="H137" s="37">
        <v>18</v>
      </c>
      <c r="I137" s="37">
        <v>18</v>
      </c>
      <c r="J137" s="37">
        <f t="shared" si="10"/>
        <v>2</v>
      </c>
      <c r="K137" s="37">
        <f t="shared" si="11"/>
        <v>2</v>
      </c>
    </row>
    <row r="138" spans="1:11">
      <c r="A138" s="37">
        <v>131</v>
      </c>
      <c r="B138" s="12" t="s">
        <v>110</v>
      </c>
      <c r="C138" s="37" t="s">
        <v>122</v>
      </c>
      <c r="D138" s="37"/>
      <c r="E138" s="37">
        <v>36</v>
      </c>
      <c r="F138" s="37">
        <f t="shared" si="9"/>
        <v>36</v>
      </c>
      <c r="G138" s="3" t="s">
        <v>134</v>
      </c>
      <c r="H138" s="37">
        <v>18</v>
      </c>
      <c r="I138" s="37">
        <v>18</v>
      </c>
      <c r="J138" s="37">
        <f t="shared" si="10"/>
        <v>0</v>
      </c>
      <c r="K138" s="37">
        <f t="shared" si="11"/>
        <v>2</v>
      </c>
    </row>
    <row r="139" spans="1:11">
      <c r="A139" s="37">
        <v>132</v>
      </c>
      <c r="B139" s="12" t="s">
        <v>105</v>
      </c>
      <c r="C139" s="37" t="s">
        <v>122</v>
      </c>
      <c r="D139" s="37">
        <v>36</v>
      </c>
      <c r="E139" s="37">
        <v>36</v>
      </c>
      <c r="F139" s="37">
        <f t="shared" si="9"/>
        <v>72</v>
      </c>
      <c r="G139" s="2" t="s">
        <v>169</v>
      </c>
      <c r="H139" s="37">
        <v>18</v>
      </c>
      <c r="I139" s="37">
        <v>18</v>
      </c>
      <c r="J139" s="37">
        <f t="shared" si="10"/>
        <v>2</v>
      </c>
      <c r="K139" s="37">
        <f t="shared" si="11"/>
        <v>2</v>
      </c>
    </row>
    <row r="140" spans="1:11">
      <c r="A140" s="37">
        <v>133</v>
      </c>
      <c r="B140" s="12" t="s">
        <v>103</v>
      </c>
      <c r="C140" s="37" t="s">
        <v>122</v>
      </c>
      <c r="D140" s="37">
        <v>36</v>
      </c>
      <c r="E140" s="37">
        <v>18</v>
      </c>
      <c r="F140" s="37">
        <f t="shared" si="9"/>
        <v>54</v>
      </c>
      <c r="G140" s="2" t="s">
        <v>169</v>
      </c>
      <c r="H140" s="37">
        <v>18</v>
      </c>
      <c r="I140" s="37">
        <v>18</v>
      </c>
      <c r="J140" s="37">
        <f t="shared" si="10"/>
        <v>2</v>
      </c>
      <c r="K140" s="37">
        <f t="shared" si="11"/>
        <v>1</v>
      </c>
    </row>
    <row r="141" spans="1:11" ht="15.75" customHeight="1">
      <c r="A141" s="37">
        <v>134</v>
      </c>
      <c r="B141" s="12" t="s">
        <v>121</v>
      </c>
      <c r="C141" s="37" t="s">
        <v>122</v>
      </c>
      <c r="D141" s="37"/>
      <c r="E141" s="37">
        <v>36</v>
      </c>
      <c r="F141" s="37">
        <f t="shared" si="9"/>
        <v>36</v>
      </c>
      <c r="G141" s="2" t="s">
        <v>166</v>
      </c>
      <c r="H141" s="37">
        <v>18</v>
      </c>
      <c r="I141" s="37">
        <v>18</v>
      </c>
      <c r="J141" s="37">
        <f t="shared" si="10"/>
        <v>0</v>
      </c>
      <c r="K141" s="37">
        <f t="shared" si="11"/>
        <v>2</v>
      </c>
    </row>
    <row r="142" spans="1:11" ht="15.75" customHeight="1">
      <c r="A142" s="37">
        <v>135</v>
      </c>
      <c r="B142" s="12" t="s">
        <v>51</v>
      </c>
      <c r="C142" s="37" t="s">
        <v>122</v>
      </c>
      <c r="D142" s="37"/>
      <c r="E142" s="37">
        <v>18</v>
      </c>
      <c r="F142" s="37">
        <f t="shared" si="9"/>
        <v>18</v>
      </c>
      <c r="G142" s="2" t="s">
        <v>166</v>
      </c>
      <c r="H142" s="37">
        <v>18</v>
      </c>
      <c r="I142" s="37">
        <v>18</v>
      </c>
      <c r="J142" s="37">
        <f t="shared" si="10"/>
        <v>0</v>
      </c>
      <c r="K142" s="37">
        <f t="shared" si="11"/>
        <v>1</v>
      </c>
    </row>
    <row r="143" spans="1:11">
      <c r="A143" s="37">
        <v>136</v>
      </c>
      <c r="B143" s="12" t="s">
        <v>28</v>
      </c>
      <c r="C143" s="37" t="s">
        <v>122</v>
      </c>
      <c r="D143" s="37">
        <v>36</v>
      </c>
      <c r="E143" s="37">
        <v>36</v>
      </c>
      <c r="F143" s="37">
        <f t="shared" si="9"/>
        <v>72</v>
      </c>
      <c r="G143" s="3" t="s">
        <v>131</v>
      </c>
      <c r="H143" s="37">
        <v>18</v>
      </c>
      <c r="I143" s="37">
        <v>18</v>
      </c>
      <c r="J143" s="37">
        <f t="shared" si="10"/>
        <v>2</v>
      </c>
      <c r="K143" s="37">
        <f t="shared" si="11"/>
        <v>2</v>
      </c>
    </row>
    <row r="144" spans="1:11">
      <c r="A144" s="37">
        <v>137</v>
      </c>
      <c r="B144" s="12" t="s">
        <v>10</v>
      </c>
      <c r="C144" s="37" t="s">
        <v>122</v>
      </c>
      <c r="D144" s="37">
        <v>72</v>
      </c>
      <c r="E144" s="37">
        <v>72</v>
      </c>
      <c r="F144" s="37">
        <f t="shared" si="9"/>
        <v>144</v>
      </c>
      <c r="G144" s="2" t="s">
        <v>152</v>
      </c>
      <c r="H144" s="37">
        <v>18</v>
      </c>
      <c r="I144" s="37">
        <v>18</v>
      </c>
      <c r="J144" s="37">
        <f t="shared" si="10"/>
        <v>4</v>
      </c>
      <c r="K144" s="37">
        <f t="shared" si="11"/>
        <v>4</v>
      </c>
    </row>
    <row r="145" spans="1:11">
      <c r="A145" s="37">
        <v>138</v>
      </c>
      <c r="B145" s="12" t="s">
        <v>114</v>
      </c>
      <c r="C145" s="37" t="s">
        <v>122</v>
      </c>
      <c r="D145" s="37">
        <v>36</v>
      </c>
      <c r="E145" s="37">
        <v>36</v>
      </c>
      <c r="F145" s="37">
        <f t="shared" si="9"/>
        <v>72</v>
      </c>
      <c r="G145" s="3" t="s">
        <v>136</v>
      </c>
      <c r="H145" s="37">
        <v>18</v>
      </c>
      <c r="I145" s="37">
        <v>18</v>
      </c>
      <c r="J145" s="37">
        <f t="shared" si="10"/>
        <v>2</v>
      </c>
      <c r="K145" s="37">
        <f t="shared" si="11"/>
        <v>2</v>
      </c>
    </row>
    <row r="146" spans="1:11" ht="30">
      <c r="A146" s="37">
        <v>139</v>
      </c>
      <c r="B146" s="12" t="s">
        <v>19</v>
      </c>
      <c r="C146" s="37" t="s">
        <v>8</v>
      </c>
      <c r="D146" s="37"/>
      <c r="E146" s="37">
        <v>28</v>
      </c>
      <c r="F146" s="37">
        <f>(D146+E146)*2</f>
        <v>56</v>
      </c>
      <c r="G146" s="9" t="s">
        <v>253</v>
      </c>
      <c r="H146" s="37">
        <v>14</v>
      </c>
      <c r="I146" s="37">
        <v>14</v>
      </c>
      <c r="J146" s="37">
        <f t="shared" si="10"/>
        <v>0</v>
      </c>
      <c r="K146" s="37">
        <f t="shared" si="11"/>
        <v>2</v>
      </c>
    </row>
    <row r="147" spans="1:11">
      <c r="A147" s="37">
        <v>140</v>
      </c>
      <c r="B147" s="12" t="s">
        <v>17</v>
      </c>
      <c r="C147" s="37" t="s">
        <v>8</v>
      </c>
      <c r="D147" s="37">
        <v>56</v>
      </c>
      <c r="E147" s="37">
        <v>56</v>
      </c>
      <c r="F147" s="37">
        <f>(D147+E147)*2</f>
        <v>224</v>
      </c>
      <c r="G147" s="9" t="s">
        <v>249</v>
      </c>
      <c r="H147" s="37">
        <v>14</v>
      </c>
      <c r="I147" s="37">
        <v>14</v>
      </c>
      <c r="J147" s="37">
        <f t="shared" si="10"/>
        <v>4</v>
      </c>
      <c r="K147" s="37">
        <f t="shared" si="11"/>
        <v>4</v>
      </c>
    </row>
    <row r="148" spans="1:11">
      <c r="A148" s="37">
        <v>141</v>
      </c>
      <c r="B148" s="12" t="s">
        <v>7</v>
      </c>
      <c r="C148" s="37" t="s">
        <v>8</v>
      </c>
      <c r="D148" s="37">
        <v>28</v>
      </c>
      <c r="E148" s="37"/>
      <c r="F148" s="37">
        <f t="shared" ref="F148:F163" si="12">D148+E148</f>
        <v>28</v>
      </c>
      <c r="G148" s="3" t="s">
        <v>136</v>
      </c>
      <c r="H148" s="37">
        <v>14</v>
      </c>
      <c r="I148" s="37">
        <v>14</v>
      </c>
      <c r="J148" s="37">
        <f t="shared" si="10"/>
        <v>2</v>
      </c>
      <c r="K148" s="37">
        <f t="shared" si="11"/>
        <v>0</v>
      </c>
    </row>
    <row r="149" spans="1:11">
      <c r="A149" s="37">
        <v>142</v>
      </c>
      <c r="B149" s="12" t="s">
        <v>16</v>
      </c>
      <c r="C149" s="37" t="s">
        <v>8</v>
      </c>
      <c r="D149" s="37"/>
      <c r="E149" s="37">
        <v>56</v>
      </c>
      <c r="F149" s="37">
        <f t="shared" si="12"/>
        <v>56</v>
      </c>
      <c r="G149" s="2" t="s">
        <v>234</v>
      </c>
      <c r="H149" s="37">
        <v>14</v>
      </c>
      <c r="I149" s="37">
        <v>14</v>
      </c>
      <c r="J149" s="37">
        <f t="shared" si="10"/>
        <v>0</v>
      </c>
      <c r="K149" s="37">
        <f t="shared" si="11"/>
        <v>4</v>
      </c>
    </row>
    <row r="150" spans="1:11">
      <c r="A150" s="37">
        <v>143</v>
      </c>
      <c r="B150" s="12" t="s">
        <v>11</v>
      </c>
      <c r="C150" s="37" t="s">
        <v>8</v>
      </c>
      <c r="D150" s="37">
        <v>42</v>
      </c>
      <c r="E150" s="37"/>
      <c r="F150" s="37">
        <f t="shared" si="12"/>
        <v>42</v>
      </c>
      <c r="G150" s="4" t="s">
        <v>135</v>
      </c>
      <c r="H150" s="37">
        <v>14</v>
      </c>
      <c r="I150" s="37">
        <v>14</v>
      </c>
      <c r="J150" s="37">
        <f t="shared" si="10"/>
        <v>3</v>
      </c>
      <c r="K150" s="37">
        <f t="shared" si="11"/>
        <v>0</v>
      </c>
    </row>
    <row r="151" spans="1:11" ht="30">
      <c r="A151" s="37">
        <v>144</v>
      </c>
      <c r="B151" s="12" t="s">
        <v>22</v>
      </c>
      <c r="C151" s="37" t="s">
        <v>8</v>
      </c>
      <c r="D151" s="37">
        <v>28</v>
      </c>
      <c r="E151" s="37">
        <v>56</v>
      </c>
      <c r="F151" s="37">
        <f t="shared" si="12"/>
        <v>84</v>
      </c>
      <c r="G151" s="2" t="s">
        <v>145</v>
      </c>
      <c r="H151" s="37">
        <v>14</v>
      </c>
      <c r="I151" s="37">
        <v>14</v>
      </c>
      <c r="J151" s="37">
        <f t="shared" si="10"/>
        <v>2</v>
      </c>
      <c r="K151" s="37">
        <f t="shared" si="11"/>
        <v>4</v>
      </c>
    </row>
    <row r="152" spans="1:11">
      <c r="A152" s="37">
        <v>145</v>
      </c>
      <c r="B152" s="12" t="s">
        <v>127</v>
      </c>
      <c r="C152" s="37" t="s">
        <v>8</v>
      </c>
      <c r="D152" s="37">
        <v>30</v>
      </c>
      <c r="E152" s="37"/>
      <c r="F152" s="37">
        <f t="shared" si="12"/>
        <v>30</v>
      </c>
      <c r="G152" s="2" t="s">
        <v>139</v>
      </c>
      <c r="H152" s="37">
        <v>14</v>
      </c>
      <c r="I152" s="37">
        <v>14</v>
      </c>
      <c r="J152" s="10">
        <f t="shared" si="10"/>
        <v>2.1428571428571428</v>
      </c>
      <c r="K152" s="37">
        <f t="shared" si="11"/>
        <v>0</v>
      </c>
    </row>
    <row r="153" spans="1:11">
      <c r="A153" s="37">
        <v>146</v>
      </c>
      <c r="B153" s="12" t="s">
        <v>9</v>
      </c>
      <c r="C153" s="37" t="s">
        <v>8</v>
      </c>
      <c r="D153" s="37">
        <v>28</v>
      </c>
      <c r="E153" s="37">
        <v>28</v>
      </c>
      <c r="F153" s="37">
        <f t="shared" si="12"/>
        <v>56</v>
      </c>
      <c r="G153" s="2" t="s">
        <v>138</v>
      </c>
      <c r="H153" s="37">
        <v>14</v>
      </c>
      <c r="I153" s="37">
        <v>14</v>
      </c>
      <c r="J153" s="37">
        <f t="shared" si="10"/>
        <v>2</v>
      </c>
      <c r="K153" s="37">
        <f t="shared" si="11"/>
        <v>2</v>
      </c>
    </row>
    <row r="154" spans="1:11" ht="30">
      <c r="A154" s="37">
        <v>147</v>
      </c>
      <c r="B154" s="12" t="s">
        <v>21</v>
      </c>
      <c r="C154" s="37" t="s">
        <v>8</v>
      </c>
      <c r="D154" s="37">
        <v>56</v>
      </c>
      <c r="E154" s="37">
        <v>56</v>
      </c>
      <c r="F154" s="37">
        <f t="shared" si="12"/>
        <v>112</v>
      </c>
      <c r="G154" s="4" t="s">
        <v>145</v>
      </c>
      <c r="H154" s="37">
        <v>14</v>
      </c>
      <c r="I154" s="37">
        <v>14</v>
      </c>
      <c r="J154" s="37">
        <f t="shared" si="10"/>
        <v>4</v>
      </c>
      <c r="K154" s="37">
        <f t="shared" si="11"/>
        <v>4</v>
      </c>
    </row>
    <row r="155" spans="1:11">
      <c r="A155" s="37">
        <v>148</v>
      </c>
      <c r="B155" s="12" t="s">
        <v>20</v>
      </c>
      <c r="C155" s="37" t="s">
        <v>8</v>
      </c>
      <c r="D155" s="37"/>
      <c r="E155" s="37">
        <v>42</v>
      </c>
      <c r="F155" s="37">
        <f t="shared" si="12"/>
        <v>42</v>
      </c>
      <c r="G155" s="2" t="s">
        <v>150</v>
      </c>
      <c r="H155" s="37">
        <v>14</v>
      </c>
      <c r="I155" s="37">
        <v>14</v>
      </c>
      <c r="J155" s="37">
        <f t="shared" si="10"/>
        <v>0</v>
      </c>
      <c r="K155" s="37">
        <f t="shared" si="11"/>
        <v>3</v>
      </c>
    </row>
    <row r="156" spans="1:11">
      <c r="A156" s="37">
        <v>149</v>
      </c>
      <c r="B156" s="12" t="s">
        <v>18</v>
      </c>
      <c r="C156" s="37" t="s">
        <v>8</v>
      </c>
      <c r="D156" s="37">
        <v>56</v>
      </c>
      <c r="E156" s="37"/>
      <c r="F156" s="37">
        <f t="shared" si="12"/>
        <v>56</v>
      </c>
      <c r="G156" s="2" t="s">
        <v>128</v>
      </c>
      <c r="H156" s="37">
        <v>14</v>
      </c>
      <c r="I156" s="37">
        <v>14</v>
      </c>
      <c r="J156" s="37">
        <f t="shared" si="10"/>
        <v>4</v>
      </c>
      <c r="K156" s="37">
        <f t="shared" si="11"/>
        <v>0</v>
      </c>
    </row>
    <row r="157" spans="1:11">
      <c r="A157" s="37">
        <v>150</v>
      </c>
      <c r="B157" s="12" t="s">
        <v>13</v>
      </c>
      <c r="C157" s="37" t="s">
        <v>8</v>
      </c>
      <c r="D157" s="37"/>
      <c r="E157" s="37">
        <v>42</v>
      </c>
      <c r="F157" s="37">
        <f t="shared" si="12"/>
        <v>42</v>
      </c>
      <c r="G157" s="4" t="s">
        <v>149</v>
      </c>
      <c r="H157" s="37">
        <v>14</v>
      </c>
      <c r="I157" s="37">
        <v>14</v>
      </c>
      <c r="J157" s="37">
        <f t="shared" si="10"/>
        <v>0</v>
      </c>
      <c r="K157" s="37">
        <f t="shared" si="11"/>
        <v>3</v>
      </c>
    </row>
    <row r="158" spans="1:11">
      <c r="A158" s="37">
        <v>151</v>
      </c>
      <c r="B158" s="12" t="s">
        <v>12</v>
      </c>
      <c r="C158" s="37" t="s">
        <v>8</v>
      </c>
      <c r="D158" s="37"/>
      <c r="E158" s="37">
        <v>28</v>
      </c>
      <c r="F158" s="37">
        <f t="shared" si="12"/>
        <v>28</v>
      </c>
      <c r="G158" s="4" t="s">
        <v>149</v>
      </c>
      <c r="H158" s="37">
        <v>14</v>
      </c>
      <c r="I158" s="37">
        <v>14</v>
      </c>
      <c r="J158" s="37">
        <f t="shared" si="10"/>
        <v>0</v>
      </c>
      <c r="K158" s="37">
        <f t="shared" si="11"/>
        <v>2</v>
      </c>
    </row>
    <row r="159" spans="1:11">
      <c r="A159" s="37">
        <v>152</v>
      </c>
      <c r="B159" s="12" t="s">
        <v>14</v>
      </c>
      <c r="C159" s="37" t="s">
        <v>8</v>
      </c>
      <c r="D159" s="37">
        <v>42</v>
      </c>
      <c r="E159" s="37"/>
      <c r="F159" s="37">
        <f t="shared" si="12"/>
        <v>42</v>
      </c>
      <c r="G159" s="2" t="s">
        <v>151</v>
      </c>
      <c r="H159" s="37">
        <v>14</v>
      </c>
      <c r="I159" s="37">
        <v>14</v>
      </c>
      <c r="J159" s="37">
        <f t="shared" si="10"/>
        <v>3</v>
      </c>
      <c r="K159" s="37">
        <f t="shared" si="11"/>
        <v>0</v>
      </c>
    </row>
    <row r="160" spans="1:11">
      <c r="A160" s="37">
        <v>153</v>
      </c>
      <c r="B160" s="12" t="s">
        <v>25</v>
      </c>
      <c r="C160" s="37" t="s">
        <v>8</v>
      </c>
      <c r="D160" s="37">
        <v>42</v>
      </c>
      <c r="E160" s="37"/>
      <c r="F160" s="37">
        <f t="shared" si="12"/>
        <v>42</v>
      </c>
      <c r="G160" s="2" t="s">
        <v>168</v>
      </c>
      <c r="H160" s="37">
        <v>14</v>
      </c>
      <c r="I160" s="37">
        <v>14</v>
      </c>
      <c r="J160" s="37">
        <f t="shared" si="10"/>
        <v>3</v>
      </c>
      <c r="K160" s="37">
        <f t="shared" si="11"/>
        <v>0</v>
      </c>
    </row>
    <row r="161" spans="1:11">
      <c r="A161" s="37">
        <v>154</v>
      </c>
      <c r="B161" s="12" t="s">
        <v>10</v>
      </c>
      <c r="C161" s="37" t="s">
        <v>8</v>
      </c>
      <c r="D161" s="37">
        <v>56</v>
      </c>
      <c r="E161" s="37">
        <v>56</v>
      </c>
      <c r="F161" s="37">
        <f t="shared" si="12"/>
        <v>112</v>
      </c>
      <c r="G161" s="2" t="s">
        <v>168</v>
      </c>
      <c r="H161" s="37">
        <v>14</v>
      </c>
      <c r="I161" s="37">
        <v>14</v>
      </c>
      <c r="J161" s="37">
        <f t="shared" si="10"/>
        <v>4</v>
      </c>
      <c r="K161" s="37">
        <f t="shared" si="11"/>
        <v>4</v>
      </c>
    </row>
    <row r="162" spans="1:11">
      <c r="A162" s="37">
        <v>155</v>
      </c>
      <c r="B162" s="12" t="s">
        <v>23</v>
      </c>
      <c r="C162" s="37" t="s">
        <v>8</v>
      </c>
      <c r="D162" s="37">
        <v>28</v>
      </c>
      <c r="E162" s="37"/>
      <c r="F162" s="37">
        <f t="shared" si="12"/>
        <v>28</v>
      </c>
      <c r="G162" s="2" t="s">
        <v>128</v>
      </c>
      <c r="H162" s="37">
        <v>14</v>
      </c>
      <c r="I162" s="37">
        <v>14</v>
      </c>
      <c r="J162" s="37">
        <f t="shared" si="10"/>
        <v>2</v>
      </c>
      <c r="K162" s="37">
        <f t="shared" si="11"/>
        <v>0</v>
      </c>
    </row>
    <row r="163" spans="1:11">
      <c r="A163" s="37">
        <v>156</v>
      </c>
      <c r="B163" s="12" t="s">
        <v>15</v>
      </c>
      <c r="C163" s="37" t="s">
        <v>8</v>
      </c>
      <c r="D163" s="37">
        <v>42</v>
      </c>
      <c r="E163" s="37">
        <v>56</v>
      </c>
      <c r="F163" s="37">
        <f t="shared" si="12"/>
        <v>98</v>
      </c>
      <c r="G163" s="2" t="s">
        <v>145</v>
      </c>
      <c r="H163" s="37">
        <v>14</v>
      </c>
      <c r="I163" s="37">
        <v>14</v>
      </c>
      <c r="J163" s="37">
        <f t="shared" si="10"/>
        <v>3</v>
      </c>
      <c r="K163" s="37">
        <f t="shared" si="11"/>
        <v>4</v>
      </c>
    </row>
    <row r="164" spans="1:11" ht="30">
      <c r="A164" s="37">
        <v>157</v>
      </c>
      <c r="B164" s="12" t="s">
        <v>19</v>
      </c>
      <c r="C164" s="37" t="s">
        <v>26</v>
      </c>
      <c r="D164" s="37"/>
      <c r="E164" s="37">
        <v>28</v>
      </c>
      <c r="F164" s="37">
        <f>(D164+E164)*2</f>
        <v>56</v>
      </c>
      <c r="G164" s="9" t="s">
        <v>161</v>
      </c>
      <c r="H164" s="37">
        <v>14</v>
      </c>
      <c r="I164" s="37">
        <v>14</v>
      </c>
      <c r="J164" s="37">
        <f t="shared" si="10"/>
        <v>0</v>
      </c>
      <c r="K164" s="37">
        <f t="shared" si="11"/>
        <v>2</v>
      </c>
    </row>
    <row r="165" spans="1:11">
      <c r="A165" s="37">
        <v>158</v>
      </c>
      <c r="B165" s="12" t="s">
        <v>17</v>
      </c>
      <c r="C165" s="37" t="s">
        <v>26</v>
      </c>
      <c r="D165" s="37">
        <v>56</v>
      </c>
      <c r="E165" s="37">
        <v>56</v>
      </c>
      <c r="F165" s="37">
        <f>(D165+E165)*2</f>
        <v>224</v>
      </c>
      <c r="G165" s="9" t="s">
        <v>248</v>
      </c>
      <c r="H165" s="37">
        <v>14</v>
      </c>
      <c r="I165" s="37">
        <v>14</v>
      </c>
      <c r="J165" s="37">
        <f t="shared" si="10"/>
        <v>4</v>
      </c>
      <c r="K165" s="37">
        <f t="shared" si="11"/>
        <v>4</v>
      </c>
    </row>
    <row r="166" spans="1:11">
      <c r="A166" s="37">
        <v>159</v>
      </c>
      <c r="B166" s="12" t="s">
        <v>7</v>
      </c>
      <c r="C166" s="37" t="s">
        <v>26</v>
      </c>
      <c r="D166" s="37">
        <v>28</v>
      </c>
      <c r="E166" s="37"/>
      <c r="F166" s="37">
        <f t="shared" ref="F166:F185" si="13">D166+E166</f>
        <v>28</v>
      </c>
      <c r="G166" s="3" t="s">
        <v>136</v>
      </c>
      <c r="H166" s="37">
        <v>14</v>
      </c>
      <c r="I166" s="37">
        <v>14</v>
      </c>
      <c r="J166" s="37">
        <f t="shared" si="10"/>
        <v>2</v>
      </c>
      <c r="K166" s="37">
        <f t="shared" si="11"/>
        <v>0</v>
      </c>
    </row>
    <row r="167" spans="1:11">
      <c r="A167" s="37">
        <v>160</v>
      </c>
      <c r="B167" s="12" t="s">
        <v>16</v>
      </c>
      <c r="C167" s="37" t="s">
        <v>26</v>
      </c>
      <c r="D167" s="37"/>
      <c r="E167" s="37">
        <v>56</v>
      </c>
      <c r="F167" s="37">
        <f t="shared" si="13"/>
        <v>56</v>
      </c>
      <c r="G167" s="2" t="s">
        <v>147</v>
      </c>
      <c r="H167" s="37">
        <v>14</v>
      </c>
      <c r="I167" s="37">
        <v>14</v>
      </c>
      <c r="J167" s="37">
        <f t="shared" si="10"/>
        <v>0</v>
      </c>
      <c r="K167" s="37">
        <f t="shared" si="11"/>
        <v>4</v>
      </c>
    </row>
    <row r="168" spans="1:11">
      <c r="A168" s="37">
        <v>161</v>
      </c>
      <c r="B168" s="12" t="s">
        <v>11</v>
      </c>
      <c r="C168" s="37" t="s">
        <v>26</v>
      </c>
      <c r="D168" s="37">
        <v>42</v>
      </c>
      <c r="E168" s="37"/>
      <c r="F168" s="37">
        <f t="shared" si="13"/>
        <v>42</v>
      </c>
      <c r="G168" s="3" t="s">
        <v>134</v>
      </c>
      <c r="H168" s="37">
        <v>14</v>
      </c>
      <c r="I168" s="37">
        <v>14</v>
      </c>
      <c r="J168" s="37">
        <f t="shared" si="10"/>
        <v>3</v>
      </c>
      <c r="K168" s="37">
        <f t="shared" si="11"/>
        <v>0</v>
      </c>
    </row>
    <row r="169" spans="1:11" ht="30">
      <c r="A169" s="37">
        <v>162</v>
      </c>
      <c r="B169" s="12" t="s">
        <v>22</v>
      </c>
      <c r="C169" s="37" t="s">
        <v>26</v>
      </c>
      <c r="D169" s="37">
        <v>28</v>
      </c>
      <c r="E169" s="37">
        <v>56</v>
      </c>
      <c r="F169" s="37">
        <f t="shared" si="13"/>
        <v>84</v>
      </c>
      <c r="G169" s="2" t="s">
        <v>142</v>
      </c>
      <c r="H169" s="37">
        <v>14</v>
      </c>
      <c r="I169" s="37">
        <v>14</v>
      </c>
      <c r="J169" s="37">
        <f t="shared" si="10"/>
        <v>2</v>
      </c>
      <c r="K169" s="37">
        <f t="shared" si="11"/>
        <v>4</v>
      </c>
    </row>
    <row r="170" spans="1:11">
      <c r="A170" s="37">
        <v>163</v>
      </c>
      <c r="B170" s="12" t="s">
        <v>127</v>
      </c>
      <c r="C170" s="37" t="s">
        <v>26</v>
      </c>
      <c r="D170" s="37">
        <v>30</v>
      </c>
      <c r="E170" s="37"/>
      <c r="F170" s="37">
        <f t="shared" si="13"/>
        <v>30</v>
      </c>
      <c r="G170" s="2" t="s">
        <v>139</v>
      </c>
      <c r="H170" s="37">
        <v>14</v>
      </c>
      <c r="I170" s="37">
        <v>14</v>
      </c>
      <c r="J170" s="10">
        <f t="shared" si="10"/>
        <v>2.1428571428571428</v>
      </c>
      <c r="K170" s="37">
        <f t="shared" si="11"/>
        <v>0</v>
      </c>
    </row>
    <row r="171" spans="1:11">
      <c r="A171" s="37">
        <v>164</v>
      </c>
      <c r="B171" s="12" t="s">
        <v>9</v>
      </c>
      <c r="C171" s="37" t="s">
        <v>26</v>
      </c>
      <c r="D171" s="37">
        <v>28</v>
      </c>
      <c r="E171" s="37">
        <v>28</v>
      </c>
      <c r="F171" s="37">
        <f t="shared" si="13"/>
        <v>56</v>
      </c>
      <c r="G171" s="2" t="s">
        <v>138</v>
      </c>
      <c r="H171" s="37">
        <v>14</v>
      </c>
      <c r="I171" s="37">
        <v>14</v>
      </c>
      <c r="J171" s="37">
        <f t="shared" si="10"/>
        <v>2</v>
      </c>
      <c r="K171" s="37">
        <f t="shared" si="11"/>
        <v>2</v>
      </c>
    </row>
    <row r="172" spans="1:11" ht="30">
      <c r="A172" s="37">
        <v>165</v>
      </c>
      <c r="B172" s="12" t="s">
        <v>21</v>
      </c>
      <c r="C172" s="37" t="s">
        <v>26</v>
      </c>
      <c r="D172" s="37">
        <v>56</v>
      </c>
      <c r="E172" s="37">
        <v>56</v>
      </c>
      <c r="F172" s="37">
        <f t="shared" si="13"/>
        <v>112</v>
      </c>
      <c r="G172" s="2" t="s">
        <v>144</v>
      </c>
      <c r="H172" s="37">
        <v>14</v>
      </c>
      <c r="I172" s="37">
        <v>14</v>
      </c>
      <c r="J172" s="37">
        <f t="shared" si="10"/>
        <v>4</v>
      </c>
      <c r="K172" s="37">
        <f t="shared" si="11"/>
        <v>4</v>
      </c>
    </row>
    <row r="173" spans="1:11">
      <c r="A173" s="37">
        <v>166</v>
      </c>
      <c r="B173" s="12" t="s">
        <v>20</v>
      </c>
      <c r="C173" s="37" t="s">
        <v>26</v>
      </c>
      <c r="D173" s="37"/>
      <c r="E173" s="37">
        <v>42</v>
      </c>
      <c r="F173" s="37">
        <f t="shared" si="13"/>
        <v>42</v>
      </c>
      <c r="G173" s="2" t="s">
        <v>230</v>
      </c>
      <c r="H173" s="37">
        <v>14</v>
      </c>
      <c r="I173" s="37">
        <v>14</v>
      </c>
      <c r="J173" s="37">
        <f t="shared" si="10"/>
        <v>0</v>
      </c>
      <c r="K173" s="37">
        <f t="shared" si="11"/>
        <v>3</v>
      </c>
    </row>
    <row r="174" spans="1:11">
      <c r="A174" s="37">
        <v>167</v>
      </c>
      <c r="B174" s="12" t="s">
        <v>18</v>
      </c>
      <c r="C174" s="37" t="s">
        <v>26</v>
      </c>
      <c r="D174" s="37">
        <v>56</v>
      </c>
      <c r="E174" s="37"/>
      <c r="F174" s="37">
        <f t="shared" si="13"/>
        <v>56</v>
      </c>
      <c r="G174" s="2" t="s">
        <v>128</v>
      </c>
      <c r="H174" s="37">
        <v>14</v>
      </c>
      <c r="I174" s="37">
        <v>14</v>
      </c>
      <c r="J174" s="37">
        <f t="shared" si="10"/>
        <v>4</v>
      </c>
      <c r="K174" s="37">
        <f t="shared" si="11"/>
        <v>0</v>
      </c>
    </row>
    <row r="175" spans="1:11">
      <c r="A175" s="37">
        <v>168</v>
      </c>
      <c r="B175" s="12" t="s">
        <v>13</v>
      </c>
      <c r="C175" s="37" t="s">
        <v>26</v>
      </c>
      <c r="D175" s="37"/>
      <c r="E175" s="37">
        <v>42</v>
      </c>
      <c r="F175" s="37">
        <f t="shared" si="13"/>
        <v>42</v>
      </c>
      <c r="G175" s="3" t="s">
        <v>134</v>
      </c>
      <c r="H175" s="37">
        <v>14</v>
      </c>
      <c r="I175" s="37">
        <v>14</v>
      </c>
      <c r="J175" s="37">
        <f t="shared" si="10"/>
        <v>0</v>
      </c>
      <c r="K175" s="37">
        <f t="shared" si="11"/>
        <v>3</v>
      </c>
    </row>
    <row r="176" spans="1:11">
      <c r="A176" s="37">
        <v>169</v>
      </c>
      <c r="B176" s="12" t="s">
        <v>12</v>
      </c>
      <c r="C176" s="37" t="s">
        <v>26</v>
      </c>
      <c r="D176" s="37"/>
      <c r="E176" s="37">
        <v>28</v>
      </c>
      <c r="F176" s="37">
        <f t="shared" si="13"/>
        <v>28</v>
      </c>
      <c r="G176" s="3" t="s">
        <v>134</v>
      </c>
      <c r="H176" s="37">
        <v>14</v>
      </c>
      <c r="I176" s="37">
        <v>14</v>
      </c>
      <c r="J176" s="37">
        <f t="shared" si="10"/>
        <v>0</v>
      </c>
      <c r="K176" s="37">
        <f t="shared" si="11"/>
        <v>2</v>
      </c>
    </row>
    <row r="177" spans="1:11">
      <c r="A177" s="37">
        <v>170</v>
      </c>
      <c r="B177" s="12" t="s">
        <v>14</v>
      </c>
      <c r="C177" s="37" t="s">
        <v>26</v>
      </c>
      <c r="D177" s="37">
        <v>42</v>
      </c>
      <c r="E177" s="37"/>
      <c r="F177" s="37">
        <f t="shared" si="13"/>
        <v>42</v>
      </c>
      <c r="G177" s="2" t="s">
        <v>144</v>
      </c>
      <c r="H177" s="37">
        <v>14</v>
      </c>
      <c r="I177" s="37">
        <v>14</v>
      </c>
      <c r="J177" s="37">
        <f t="shared" si="10"/>
        <v>3</v>
      </c>
      <c r="K177" s="37">
        <f t="shared" si="11"/>
        <v>0</v>
      </c>
    </row>
    <row r="178" spans="1:11">
      <c r="A178" s="37">
        <v>171</v>
      </c>
      <c r="B178" s="12" t="s">
        <v>27</v>
      </c>
      <c r="C178" s="37" t="s">
        <v>26</v>
      </c>
      <c r="D178" s="37">
        <v>42</v>
      </c>
      <c r="E178" s="37"/>
      <c r="F178" s="37">
        <f t="shared" si="13"/>
        <v>42</v>
      </c>
      <c r="G178" s="2" t="s">
        <v>147</v>
      </c>
      <c r="H178" s="37">
        <v>14</v>
      </c>
      <c r="I178" s="37">
        <v>14</v>
      </c>
      <c r="J178" s="37">
        <f t="shared" si="10"/>
        <v>3</v>
      </c>
      <c r="K178" s="37">
        <f t="shared" si="11"/>
        <v>0</v>
      </c>
    </row>
    <row r="179" spans="1:11">
      <c r="A179" s="37">
        <v>172</v>
      </c>
      <c r="B179" s="12" t="s">
        <v>10</v>
      </c>
      <c r="C179" s="37" t="s">
        <v>26</v>
      </c>
      <c r="D179" s="37">
        <v>56</v>
      </c>
      <c r="E179" s="37">
        <v>56</v>
      </c>
      <c r="F179" s="37">
        <f t="shared" si="13"/>
        <v>112</v>
      </c>
      <c r="G179" s="2" t="s">
        <v>152</v>
      </c>
      <c r="H179" s="37">
        <v>14</v>
      </c>
      <c r="I179" s="37">
        <v>14</v>
      </c>
      <c r="J179" s="37">
        <f t="shared" si="10"/>
        <v>4</v>
      </c>
      <c r="K179" s="37">
        <f t="shared" si="11"/>
        <v>4</v>
      </c>
    </row>
    <row r="180" spans="1:11">
      <c r="A180" s="37">
        <v>173</v>
      </c>
      <c r="B180" s="12" t="s">
        <v>23</v>
      </c>
      <c r="C180" s="37" t="s">
        <v>26</v>
      </c>
      <c r="D180" s="37">
        <v>28</v>
      </c>
      <c r="E180" s="37"/>
      <c r="F180" s="37">
        <f t="shared" si="13"/>
        <v>28</v>
      </c>
      <c r="G180" s="2" t="s">
        <v>128</v>
      </c>
      <c r="H180" s="37">
        <v>14</v>
      </c>
      <c r="I180" s="37">
        <v>14</v>
      </c>
      <c r="J180" s="37">
        <f t="shared" si="10"/>
        <v>2</v>
      </c>
      <c r="K180" s="37">
        <f t="shared" si="11"/>
        <v>0</v>
      </c>
    </row>
    <row r="181" spans="1:11">
      <c r="A181" s="37">
        <v>174</v>
      </c>
      <c r="B181" s="12" t="s">
        <v>15</v>
      </c>
      <c r="C181" s="37" t="s">
        <v>26</v>
      </c>
      <c r="D181" s="37">
        <v>42</v>
      </c>
      <c r="E181" s="37">
        <v>56</v>
      </c>
      <c r="F181" s="37">
        <f t="shared" si="13"/>
        <v>98</v>
      </c>
      <c r="G181" s="2" t="s">
        <v>143</v>
      </c>
      <c r="H181" s="37">
        <v>14</v>
      </c>
      <c r="I181" s="37">
        <v>14</v>
      </c>
      <c r="J181" s="37">
        <f t="shared" si="10"/>
        <v>3</v>
      </c>
      <c r="K181" s="37">
        <f t="shared" si="11"/>
        <v>4</v>
      </c>
    </row>
    <row r="182" spans="1:11">
      <c r="A182" s="37">
        <v>175</v>
      </c>
      <c r="B182" s="12" t="s">
        <v>127</v>
      </c>
      <c r="C182" s="37" t="s">
        <v>30</v>
      </c>
      <c r="D182" s="37"/>
      <c r="E182" s="37">
        <v>30</v>
      </c>
      <c r="F182" s="37">
        <f t="shared" si="13"/>
        <v>30</v>
      </c>
      <c r="G182" s="2" t="s">
        <v>139</v>
      </c>
      <c r="H182" s="37">
        <v>7</v>
      </c>
      <c r="I182" s="37">
        <v>8</v>
      </c>
      <c r="J182" s="37">
        <f t="shared" si="10"/>
        <v>0</v>
      </c>
      <c r="K182" s="10">
        <f t="shared" si="11"/>
        <v>3.75</v>
      </c>
    </row>
    <row r="183" spans="1:11">
      <c r="A183" s="37">
        <v>176</v>
      </c>
      <c r="B183" s="12" t="s">
        <v>9</v>
      </c>
      <c r="C183" s="37" t="s">
        <v>30</v>
      </c>
      <c r="D183" s="37">
        <v>28</v>
      </c>
      <c r="E183" s="37">
        <v>32</v>
      </c>
      <c r="F183" s="37">
        <f t="shared" si="13"/>
        <v>60</v>
      </c>
      <c r="G183" s="2" t="s">
        <v>138</v>
      </c>
      <c r="H183" s="37">
        <v>7</v>
      </c>
      <c r="I183" s="37">
        <v>8</v>
      </c>
      <c r="J183" s="37">
        <f t="shared" si="10"/>
        <v>4</v>
      </c>
      <c r="K183" s="37">
        <f t="shared" si="11"/>
        <v>4</v>
      </c>
    </row>
    <row r="184" spans="1:11">
      <c r="A184" s="37">
        <v>177</v>
      </c>
      <c r="B184" s="12" t="s">
        <v>33</v>
      </c>
      <c r="C184" s="37" t="s">
        <v>30</v>
      </c>
      <c r="D184" s="37">
        <v>28</v>
      </c>
      <c r="E184" s="37">
        <v>32</v>
      </c>
      <c r="F184" s="37">
        <f t="shared" si="13"/>
        <v>60</v>
      </c>
      <c r="G184" s="2" t="s">
        <v>150</v>
      </c>
      <c r="H184" s="37">
        <v>7</v>
      </c>
      <c r="I184" s="37">
        <v>8</v>
      </c>
      <c r="J184" s="37">
        <f t="shared" si="10"/>
        <v>4</v>
      </c>
      <c r="K184" s="37">
        <f t="shared" si="11"/>
        <v>4</v>
      </c>
    </row>
    <row r="185" spans="1:11">
      <c r="A185" s="37">
        <v>178</v>
      </c>
      <c r="B185" s="12" t="s">
        <v>35</v>
      </c>
      <c r="C185" s="37" t="s">
        <v>30</v>
      </c>
      <c r="D185" s="37"/>
      <c r="E185" s="37">
        <v>16</v>
      </c>
      <c r="F185" s="37">
        <f t="shared" si="13"/>
        <v>16</v>
      </c>
      <c r="G185" s="2" t="s">
        <v>150</v>
      </c>
      <c r="H185" s="37">
        <v>7</v>
      </c>
      <c r="I185" s="37">
        <v>8</v>
      </c>
      <c r="J185" s="37">
        <f t="shared" si="10"/>
        <v>0</v>
      </c>
      <c r="K185" s="37">
        <f t="shared" si="11"/>
        <v>2</v>
      </c>
    </row>
    <row r="186" spans="1:11">
      <c r="A186" s="37">
        <v>179</v>
      </c>
      <c r="B186" s="12" t="s">
        <v>31</v>
      </c>
      <c r="C186" s="37" t="s">
        <v>30</v>
      </c>
      <c r="D186" s="37">
        <v>14</v>
      </c>
      <c r="E186" s="37">
        <v>32</v>
      </c>
      <c r="F186" s="37">
        <f>(D186+E186)*2</f>
        <v>92</v>
      </c>
      <c r="G186" s="9" t="s">
        <v>249</v>
      </c>
      <c r="H186" s="37">
        <v>7</v>
      </c>
      <c r="I186" s="37">
        <v>8</v>
      </c>
      <c r="J186" s="37">
        <f t="shared" si="10"/>
        <v>2</v>
      </c>
      <c r="K186" s="37">
        <f t="shared" si="11"/>
        <v>4</v>
      </c>
    </row>
    <row r="187" spans="1:11">
      <c r="A187" s="37">
        <v>180</v>
      </c>
      <c r="B187" s="12" t="s">
        <v>25</v>
      </c>
      <c r="C187" s="37" t="s">
        <v>30</v>
      </c>
      <c r="D187" s="37">
        <v>14</v>
      </c>
      <c r="E187" s="37">
        <v>32</v>
      </c>
      <c r="F187" s="37">
        <f t="shared" ref="F187:F197" si="14">D187+E187</f>
        <v>46</v>
      </c>
      <c r="G187" s="2" t="s">
        <v>169</v>
      </c>
      <c r="H187" s="37">
        <v>7</v>
      </c>
      <c r="I187" s="37">
        <v>8</v>
      </c>
      <c r="J187" s="37">
        <f t="shared" si="10"/>
        <v>2</v>
      </c>
      <c r="K187" s="37">
        <f t="shared" si="11"/>
        <v>4</v>
      </c>
    </row>
    <row r="188" spans="1:11" ht="30">
      <c r="A188" s="37">
        <v>181</v>
      </c>
      <c r="B188" s="12" t="s">
        <v>34</v>
      </c>
      <c r="C188" s="37" t="s">
        <v>30</v>
      </c>
      <c r="D188" s="37"/>
      <c r="E188" s="37">
        <v>32</v>
      </c>
      <c r="F188" s="37">
        <f t="shared" si="14"/>
        <v>32</v>
      </c>
      <c r="G188" s="2" t="s">
        <v>130</v>
      </c>
      <c r="H188" s="37">
        <v>7</v>
      </c>
      <c r="I188" s="37">
        <v>8</v>
      </c>
      <c r="J188" s="37">
        <f t="shared" si="10"/>
        <v>0</v>
      </c>
      <c r="K188" s="37">
        <f t="shared" si="11"/>
        <v>4</v>
      </c>
    </row>
    <row r="189" spans="1:11">
      <c r="A189" s="37">
        <v>182</v>
      </c>
      <c r="B189" s="12" t="s">
        <v>36</v>
      </c>
      <c r="C189" s="37" t="s">
        <v>30</v>
      </c>
      <c r="D189" s="37">
        <v>56</v>
      </c>
      <c r="E189" s="37">
        <v>32</v>
      </c>
      <c r="F189" s="37">
        <f t="shared" si="14"/>
        <v>88</v>
      </c>
      <c r="G189" s="4" t="s">
        <v>150</v>
      </c>
      <c r="H189" s="37">
        <v>7</v>
      </c>
      <c r="I189" s="37">
        <v>8</v>
      </c>
      <c r="J189" s="37">
        <f t="shared" si="10"/>
        <v>8</v>
      </c>
      <c r="K189" s="37">
        <f t="shared" si="11"/>
        <v>4</v>
      </c>
    </row>
    <row r="190" spans="1:11">
      <c r="A190" s="37">
        <v>183</v>
      </c>
      <c r="B190" s="12" t="s">
        <v>32</v>
      </c>
      <c r="C190" s="37" t="s">
        <v>30</v>
      </c>
      <c r="D190" s="37">
        <v>28</v>
      </c>
      <c r="E190" s="37">
        <v>16</v>
      </c>
      <c r="F190" s="37">
        <f t="shared" si="14"/>
        <v>44</v>
      </c>
      <c r="G190" s="2" t="s">
        <v>150</v>
      </c>
      <c r="H190" s="37">
        <v>7</v>
      </c>
      <c r="I190" s="37">
        <v>8</v>
      </c>
      <c r="J190" s="37">
        <f t="shared" si="10"/>
        <v>4</v>
      </c>
      <c r="K190" s="37">
        <f t="shared" si="11"/>
        <v>2</v>
      </c>
    </row>
    <row r="191" spans="1:11">
      <c r="A191" s="37">
        <v>184</v>
      </c>
      <c r="B191" s="12" t="s">
        <v>37</v>
      </c>
      <c r="C191" s="37" t="s">
        <v>30</v>
      </c>
      <c r="D191" s="37">
        <v>14</v>
      </c>
      <c r="E191" s="37">
        <v>16</v>
      </c>
      <c r="F191" s="37">
        <f t="shared" si="14"/>
        <v>30</v>
      </c>
      <c r="G191" s="2" t="s">
        <v>150</v>
      </c>
      <c r="H191" s="37">
        <v>7</v>
      </c>
      <c r="I191" s="37">
        <v>8</v>
      </c>
      <c r="J191" s="37">
        <f t="shared" si="10"/>
        <v>2</v>
      </c>
      <c r="K191" s="37">
        <f t="shared" si="11"/>
        <v>2</v>
      </c>
    </row>
    <row r="192" spans="1:11">
      <c r="A192" s="37">
        <v>185</v>
      </c>
      <c r="B192" s="12" t="s">
        <v>28</v>
      </c>
      <c r="C192" s="37" t="s">
        <v>30</v>
      </c>
      <c r="D192" s="37">
        <v>28</v>
      </c>
      <c r="E192" s="37"/>
      <c r="F192" s="37">
        <f t="shared" si="14"/>
        <v>28</v>
      </c>
      <c r="G192" s="4" t="s">
        <v>252</v>
      </c>
      <c r="H192" s="37">
        <v>7</v>
      </c>
      <c r="I192" s="37">
        <v>8</v>
      </c>
      <c r="J192" s="37">
        <f t="shared" si="10"/>
        <v>4</v>
      </c>
      <c r="K192" s="37">
        <f t="shared" si="11"/>
        <v>0</v>
      </c>
    </row>
    <row r="193" spans="1:11">
      <c r="A193" s="37">
        <v>186</v>
      </c>
      <c r="B193" s="12" t="s">
        <v>10</v>
      </c>
      <c r="C193" s="37" t="s">
        <v>30</v>
      </c>
      <c r="D193" s="37">
        <v>42</v>
      </c>
      <c r="E193" s="37">
        <v>48</v>
      </c>
      <c r="F193" s="37">
        <f t="shared" si="14"/>
        <v>90</v>
      </c>
      <c r="G193" s="2" t="s">
        <v>168</v>
      </c>
      <c r="H193" s="37">
        <v>7</v>
      </c>
      <c r="I193" s="37">
        <v>8</v>
      </c>
      <c r="J193" s="37">
        <f t="shared" si="10"/>
        <v>6</v>
      </c>
      <c r="K193" s="37">
        <f t="shared" si="11"/>
        <v>6</v>
      </c>
    </row>
    <row r="194" spans="1:11">
      <c r="A194" s="37">
        <v>187</v>
      </c>
      <c r="B194" s="12" t="s">
        <v>127</v>
      </c>
      <c r="C194" s="37" t="s">
        <v>29</v>
      </c>
      <c r="D194" s="37"/>
      <c r="E194" s="37">
        <v>30</v>
      </c>
      <c r="F194" s="37">
        <f t="shared" si="14"/>
        <v>30</v>
      </c>
      <c r="G194" s="2" t="s">
        <v>139</v>
      </c>
      <c r="H194" s="37">
        <v>7</v>
      </c>
      <c r="I194" s="37">
        <v>8</v>
      </c>
      <c r="J194" s="37">
        <f t="shared" si="10"/>
        <v>0</v>
      </c>
      <c r="K194" s="10">
        <f t="shared" si="11"/>
        <v>3.75</v>
      </c>
    </row>
    <row r="195" spans="1:11">
      <c r="A195" s="37">
        <v>188</v>
      </c>
      <c r="B195" s="12" t="s">
        <v>9</v>
      </c>
      <c r="C195" s="37" t="s">
        <v>29</v>
      </c>
      <c r="D195" s="37">
        <v>28</v>
      </c>
      <c r="E195" s="37">
        <v>32</v>
      </c>
      <c r="F195" s="37">
        <f t="shared" si="14"/>
        <v>60</v>
      </c>
      <c r="G195" s="2" t="s">
        <v>138</v>
      </c>
      <c r="H195" s="37">
        <v>7</v>
      </c>
      <c r="I195" s="37">
        <v>8</v>
      </c>
      <c r="J195" s="37">
        <f t="shared" si="10"/>
        <v>4</v>
      </c>
      <c r="K195" s="37">
        <f t="shared" si="11"/>
        <v>4</v>
      </c>
    </row>
    <row r="196" spans="1:11" ht="15.75" customHeight="1">
      <c r="A196" s="37">
        <v>189</v>
      </c>
      <c r="B196" s="12" t="s">
        <v>33</v>
      </c>
      <c r="C196" s="37" t="s">
        <v>29</v>
      </c>
      <c r="D196" s="37">
        <v>28</v>
      </c>
      <c r="E196" s="37">
        <v>32</v>
      </c>
      <c r="F196" s="37">
        <f t="shared" si="14"/>
        <v>60</v>
      </c>
      <c r="G196" s="2" t="s">
        <v>230</v>
      </c>
      <c r="H196" s="37">
        <v>7</v>
      </c>
      <c r="I196" s="37">
        <v>8</v>
      </c>
      <c r="J196" s="37">
        <f t="shared" si="10"/>
        <v>4</v>
      </c>
      <c r="K196" s="37">
        <f t="shared" si="11"/>
        <v>4</v>
      </c>
    </row>
    <row r="197" spans="1:11">
      <c r="A197" s="37">
        <v>190</v>
      </c>
      <c r="B197" s="12" t="s">
        <v>35</v>
      </c>
      <c r="C197" s="37" t="s">
        <v>29</v>
      </c>
      <c r="D197" s="37"/>
      <c r="E197" s="37">
        <v>16</v>
      </c>
      <c r="F197" s="37">
        <f t="shared" si="14"/>
        <v>16</v>
      </c>
      <c r="G197" s="2" t="s">
        <v>230</v>
      </c>
      <c r="H197" s="37">
        <v>7</v>
      </c>
      <c r="I197" s="37">
        <v>8</v>
      </c>
      <c r="J197" s="37">
        <f t="shared" si="10"/>
        <v>0</v>
      </c>
      <c r="K197" s="37">
        <f t="shared" si="11"/>
        <v>2</v>
      </c>
    </row>
    <row r="198" spans="1:11">
      <c r="A198" s="37">
        <v>191</v>
      </c>
      <c r="B198" s="12" t="s">
        <v>31</v>
      </c>
      <c r="C198" s="37" t="s">
        <v>29</v>
      </c>
      <c r="D198" s="37">
        <v>14</v>
      </c>
      <c r="E198" s="37">
        <v>32</v>
      </c>
      <c r="F198" s="37">
        <f>(D198+E198)*2</f>
        <v>92</v>
      </c>
      <c r="G198" s="9" t="s">
        <v>249</v>
      </c>
      <c r="H198" s="37">
        <v>7</v>
      </c>
      <c r="I198" s="37">
        <v>8</v>
      </c>
      <c r="J198" s="37">
        <f t="shared" si="10"/>
        <v>2</v>
      </c>
      <c r="K198" s="37">
        <f t="shared" si="11"/>
        <v>4</v>
      </c>
    </row>
    <row r="199" spans="1:11">
      <c r="A199" s="37">
        <v>192</v>
      </c>
      <c r="B199" s="12" t="s">
        <v>27</v>
      </c>
      <c r="C199" s="37" t="s">
        <v>29</v>
      </c>
      <c r="D199" s="37">
        <v>14</v>
      </c>
      <c r="E199" s="37">
        <v>32</v>
      </c>
      <c r="F199" s="37">
        <f t="shared" ref="F199:F209" si="15">D199+E199</f>
        <v>46</v>
      </c>
      <c r="G199" s="2" t="s">
        <v>147</v>
      </c>
      <c r="H199" s="37">
        <v>7</v>
      </c>
      <c r="I199" s="37">
        <v>8</v>
      </c>
      <c r="J199" s="37">
        <f t="shared" si="10"/>
        <v>2</v>
      </c>
      <c r="K199" s="37">
        <f t="shared" si="11"/>
        <v>4</v>
      </c>
    </row>
    <row r="200" spans="1:11" ht="30">
      <c r="A200" s="37">
        <v>193</v>
      </c>
      <c r="B200" s="12" t="s">
        <v>34</v>
      </c>
      <c r="C200" s="37" t="s">
        <v>29</v>
      </c>
      <c r="D200" s="37"/>
      <c r="E200" s="37">
        <v>32</v>
      </c>
      <c r="F200" s="37">
        <f t="shared" si="15"/>
        <v>32</v>
      </c>
      <c r="G200" s="2" t="s">
        <v>129</v>
      </c>
      <c r="H200" s="37">
        <v>7</v>
      </c>
      <c r="I200" s="37">
        <v>8</v>
      </c>
      <c r="J200" s="37">
        <f t="shared" ref="J200:J263" si="16">D200/H200</f>
        <v>0</v>
      </c>
      <c r="K200" s="37">
        <f t="shared" ref="K200:K263" si="17">E200/I200</f>
        <v>4</v>
      </c>
    </row>
    <row r="201" spans="1:11">
      <c r="A201" s="37">
        <v>194</v>
      </c>
      <c r="B201" s="12" t="s">
        <v>36</v>
      </c>
      <c r="C201" s="37" t="s">
        <v>29</v>
      </c>
      <c r="D201" s="37">
        <v>56</v>
      </c>
      <c r="E201" s="37">
        <v>32</v>
      </c>
      <c r="F201" s="37">
        <f t="shared" si="15"/>
        <v>88</v>
      </c>
      <c r="G201" s="2" t="s">
        <v>230</v>
      </c>
      <c r="H201" s="37">
        <v>7</v>
      </c>
      <c r="I201" s="37">
        <v>8</v>
      </c>
      <c r="J201" s="37">
        <f t="shared" si="16"/>
        <v>8</v>
      </c>
      <c r="K201" s="37">
        <f t="shared" si="17"/>
        <v>4</v>
      </c>
    </row>
    <row r="202" spans="1:11" ht="15" customHeight="1">
      <c r="A202" s="37">
        <v>195</v>
      </c>
      <c r="B202" s="12" t="s">
        <v>32</v>
      </c>
      <c r="C202" s="37" t="s">
        <v>29</v>
      </c>
      <c r="D202" s="37">
        <v>28</v>
      </c>
      <c r="E202" s="37">
        <v>16</v>
      </c>
      <c r="F202" s="37">
        <f t="shared" si="15"/>
        <v>44</v>
      </c>
      <c r="G202" s="2" t="s">
        <v>230</v>
      </c>
      <c r="H202" s="37">
        <v>7</v>
      </c>
      <c r="I202" s="37">
        <v>8</v>
      </c>
      <c r="J202" s="37">
        <f t="shared" si="16"/>
        <v>4</v>
      </c>
      <c r="K202" s="37">
        <f t="shared" si="17"/>
        <v>2</v>
      </c>
    </row>
    <row r="203" spans="1:11" ht="15" customHeight="1">
      <c r="A203" s="37">
        <v>196</v>
      </c>
      <c r="B203" s="12" t="s">
        <v>37</v>
      </c>
      <c r="C203" s="37" t="s">
        <v>29</v>
      </c>
      <c r="D203" s="37">
        <v>14</v>
      </c>
      <c r="E203" s="37">
        <v>16</v>
      </c>
      <c r="F203" s="37">
        <f t="shared" si="15"/>
        <v>30</v>
      </c>
      <c r="G203" s="2" t="s">
        <v>230</v>
      </c>
      <c r="H203" s="37">
        <v>7</v>
      </c>
      <c r="I203" s="37">
        <v>8</v>
      </c>
      <c r="J203" s="37">
        <f t="shared" si="16"/>
        <v>2</v>
      </c>
      <c r="K203" s="37">
        <f t="shared" si="17"/>
        <v>2</v>
      </c>
    </row>
    <row r="204" spans="1:11">
      <c r="A204" s="37">
        <v>197</v>
      </c>
      <c r="B204" s="12" t="s">
        <v>28</v>
      </c>
      <c r="C204" s="37" t="s">
        <v>29</v>
      </c>
      <c r="D204" s="37">
        <v>28</v>
      </c>
      <c r="E204" s="37"/>
      <c r="F204" s="37">
        <f t="shared" si="15"/>
        <v>28</v>
      </c>
      <c r="G204" s="3" t="s">
        <v>131</v>
      </c>
      <c r="H204" s="37">
        <v>7</v>
      </c>
      <c r="I204" s="37">
        <v>8</v>
      </c>
      <c r="J204" s="37">
        <f t="shared" si="16"/>
        <v>4</v>
      </c>
      <c r="K204" s="37">
        <f t="shared" si="17"/>
        <v>0</v>
      </c>
    </row>
    <row r="205" spans="1:11">
      <c r="A205" s="37">
        <v>198</v>
      </c>
      <c r="B205" s="12" t="s">
        <v>10</v>
      </c>
      <c r="C205" s="37" t="s">
        <v>29</v>
      </c>
      <c r="D205" s="37">
        <v>42</v>
      </c>
      <c r="E205" s="37">
        <v>48</v>
      </c>
      <c r="F205" s="37">
        <f t="shared" si="15"/>
        <v>90</v>
      </c>
      <c r="G205" s="2" t="s">
        <v>152</v>
      </c>
      <c r="H205" s="37">
        <v>7</v>
      </c>
      <c r="I205" s="37">
        <v>8</v>
      </c>
      <c r="J205" s="37">
        <f t="shared" si="16"/>
        <v>6</v>
      </c>
      <c r="K205" s="37">
        <f t="shared" si="17"/>
        <v>6</v>
      </c>
    </row>
    <row r="206" spans="1:11">
      <c r="A206" s="37">
        <v>199</v>
      </c>
      <c r="B206" s="12" t="s">
        <v>127</v>
      </c>
      <c r="C206" s="37" t="s">
        <v>38</v>
      </c>
      <c r="D206" s="37"/>
      <c r="E206" s="37">
        <v>30</v>
      </c>
      <c r="F206" s="37">
        <f t="shared" si="15"/>
        <v>30</v>
      </c>
      <c r="G206" s="2" t="s">
        <v>139</v>
      </c>
      <c r="H206" s="37">
        <v>7</v>
      </c>
      <c r="I206" s="37">
        <v>8</v>
      </c>
      <c r="J206" s="37">
        <f t="shared" si="16"/>
        <v>0</v>
      </c>
      <c r="K206" s="10">
        <f t="shared" si="17"/>
        <v>3.75</v>
      </c>
    </row>
    <row r="207" spans="1:11">
      <c r="A207" s="37">
        <v>200</v>
      </c>
      <c r="B207" s="12" t="s">
        <v>9</v>
      </c>
      <c r="C207" s="37" t="s">
        <v>38</v>
      </c>
      <c r="D207" s="37">
        <v>28</v>
      </c>
      <c r="E207" s="37">
        <v>32</v>
      </c>
      <c r="F207" s="37">
        <f t="shared" si="15"/>
        <v>60</v>
      </c>
      <c r="G207" s="2" t="s">
        <v>138</v>
      </c>
      <c r="H207" s="37">
        <v>7</v>
      </c>
      <c r="I207" s="37">
        <v>8</v>
      </c>
      <c r="J207" s="37">
        <f t="shared" si="16"/>
        <v>4</v>
      </c>
      <c r="K207" s="37">
        <f t="shared" si="17"/>
        <v>4</v>
      </c>
    </row>
    <row r="208" spans="1:11">
      <c r="A208" s="37">
        <v>201</v>
      </c>
      <c r="B208" s="12" t="s">
        <v>33</v>
      </c>
      <c r="C208" s="37" t="s">
        <v>38</v>
      </c>
      <c r="D208" s="37">
        <v>28</v>
      </c>
      <c r="E208" s="37">
        <v>32</v>
      </c>
      <c r="F208" s="37">
        <f t="shared" si="15"/>
        <v>60</v>
      </c>
      <c r="G208" s="2" t="s">
        <v>150</v>
      </c>
      <c r="H208" s="37">
        <v>7</v>
      </c>
      <c r="I208" s="37">
        <v>8</v>
      </c>
      <c r="J208" s="37">
        <f t="shared" si="16"/>
        <v>4</v>
      </c>
      <c r="K208" s="37">
        <f t="shared" si="17"/>
        <v>4</v>
      </c>
    </row>
    <row r="209" spans="1:11">
      <c r="A209" s="37">
        <v>202</v>
      </c>
      <c r="B209" s="12" t="s">
        <v>35</v>
      </c>
      <c r="C209" s="37" t="s">
        <v>38</v>
      </c>
      <c r="D209" s="37">
        <v>8</v>
      </c>
      <c r="E209" s="37">
        <v>8</v>
      </c>
      <c r="F209" s="37">
        <f t="shared" si="15"/>
        <v>16</v>
      </c>
      <c r="G209" s="2" t="s">
        <v>150</v>
      </c>
      <c r="H209" s="37">
        <v>7</v>
      </c>
      <c r="I209" s="37">
        <v>8</v>
      </c>
      <c r="J209" s="10">
        <f t="shared" si="16"/>
        <v>1.1428571428571428</v>
      </c>
      <c r="K209" s="37">
        <f t="shared" si="17"/>
        <v>1</v>
      </c>
    </row>
    <row r="210" spans="1:11">
      <c r="A210" s="37">
        <v>203</v>
      </c>
      <c r="B210" s="12" t="s">
        <v>31</v>
      </c>
      <c r="C210" s="37" t="s">
        <v>38</v>
      </c>
      <c r="D210" s="37">
        <v>14</v>
      </c>
      <c r="E210" s="37">
        <v>32</v>
      </c>
      <c r="F210" s="37">
        <f>(D210+E210)*2</f>
        <v>92</v>
      </c>
      <c r="G210" s="9" t="s">
        <v>249</v>
      </c>
      <c r="H210" s="37">
        <v>7</v>
      </c>
      <c r="I210" s="37">
        <v>8</v>
      </c>
      <c r="J210" s="37">
        <f t="shared" si="16"/>
        <v>2</v>
      </c>
      <c r="K210" s="37">
        <f t="shared" si="17"/>
        <v>4</v>
      </c>
    </row>
    <row r="211" spans="1:11">
      <c r="A211" s="37">
        <v>204</v>
      </c>
      <c r="B211" s="12" t="s">
        <v>25</v>
      </c>
      <c r="C211" s="37" t="s">
        <v>38</v>
      </c>
      <c r="D211" s="37">
        <v>46</v>
      </c>
      <c r="E211" s="37"/>
      <c r="F211" s="37">
        <f t="shared" ref="F211:F217" si="18">D211+E211</f>
        <v>46</v>
      </c>
      <c r="G211" s="2" t="s">
        <v>169</v>
      </c>
      <c r="H211" s="37">
        <v>7</v>
      </c>
      <c r="I211" s="37">
        <v>8</v>
      </c>
      <c r="J211" s="10">
        <f t="shared" si="16"/>
        <v>6.5714285714285712</v>
      </c>
      <c r="K211" s="37">
        <f t="shared" si="17"/>
        <v>0</v>
      </c>
    </row>
    <row r="212" spans="1:11" ht="30">
      <c r="A212" s="37">
        <v>205</v>
      </c>
      <c r="B212" s="12" t="s">
        <v>34</v>
      </c>
      <c r="C212" s="37" t="s">
        <v>38</v>
      </c>
      <c r="D212" s="37">
        <v>32</v>
      </c>
      <c r="E212" s="37"/>
      <c r="F212" s="37">
        <f t="shared" si="18"/>
        <v>32</v>
      </c>
      <c r="G212" s="2" t="s">
        <v>130</v>
      </c>
      <c r="H212" s="37">
        <v>7</v>
      </c>
      <c r="I212" s="37">
        <v>8</v>
      </c>
      <c r="J212" s="10">
        <f t="shared" si="16"/>
        <v>4.5714285714285712</v>
      </c>
      <c r="K212" s="37">
        <f t="shared" si="17"/>
        <v>0</v>
      </c>
    </row>
    <row r="213" spans="1:11">
      <c r="A213" s="37">
        <v>206</v>
      </c>
      <c r="B213" s="12" t="s">
        <v>36</v>
      </c>
      <c r="C213" s="37" t="s">
        <v>38</v>
      </c>
      <c r="D213" s="37">
        <v>56</v>
      </c>
      <c r="E213" s="37">
        <v>32</v>
      </c>
      <c r="F213" s="37">
        <f t="shared" si="18"/>
        <v>88</v>
      </c>
      <c r="G213" s="4" t="s">
        <v>150</v>
      </c>
      <c r="H213" s="37">
        <v>7</v>
      </c>
      <c r="I213" s="37">
        <v>8</v>
      </c>
      <c r="J213" s="37">
        <f t="shared" si="16"/>
        <v>8</v>
      </c>
      <c r="K213" s="37">
        <f t="shared" si="17"/>
        <v>4</v>
      </c>
    </row>
    <row r="214" spans="1:11">
      <c r="A214" s="37">
        <v>207</v>
      </c>
      <c r="B214" s="12" t="s">
        <v>32</v>
      </c>
      <c r="C214" s="37" t="s">
        <v>38</v>
      </c>
      <c r="D214" s="37">
        <v>28</v>
      </c>
      <c r="E214" s="37">
        <v>16</v>
      </c>
      <c r="F214" s="37">
        <f t="shared" si="18"/>
        <v>44</v>
      </c>
      <c r="G214" s="2" t="s">
        <v>150</v>
      </c>
      <c r="H214" s="37">
        <v>7</v>
      </c>
      <c r="I214" s="37">
        <v>8</v>
      </c>
      <c r="J214" s="37">
        <f t="shared" si="16"/>
        <v>4</v>
      </c>
      <c r="K214" s="37">
        <f t="shared" si="17"/>
        <v>2</v>
      </c>
    </row>
    <row r="215" spans="1:11">
      <c r="A215" s="37">
        <v>208</v>
      </c>
      <c r="B215" s="12" t="s">
        <v>37</v>
      </c>
      <c r="C215" s="37" t="s">
        <v>38</v>
      </c>
      <c r="D215" s="37">
        <v>14</v>
      </c>
      <c r="E215" s="37">
        <v>16</v>
      </c>
      <c r="F215" s="37">
        <f t="shared" si="18"/>
        <v>30</v>
      </c>
      <c r="G215" s="2" t="s">
        <v>150</v>
      </c>
      <c r="H215" s="37">
        <v>7</v>
      </c>
      <c r="I215" s="37">
        <v>8</v>
      </c>
      <c r="J215" s="37">
        <f t="shared" si="16"/>
        <v>2</v>
      </c>
      <c r="K215" s="37">
        <f t="shared" si="17"/>
        <v>2</v>
      </c>
    </row>
    <row r="216" spans="1:11">
      <c r="A216" s="37">
        <v>209</v>
      </c>
      <c r="B216" s="12" t="s">
        <v>28</v>
      </c>
      <c r="C216" s="37" t="s">
        <v>38</v>
      </c>
      <c r="D216" s="37">
        <v>28</v>
      </c>
      <c r="E216" s="37"/>
      <c r="F216" s="37">
        <f t="shared" si="18"/>
        <v>28</v>
      </c>
      <c r="G216" s="4" t="s">
        <v>252</v>
      </c>
      <c r="H216" s="37">
        <v>7</v>
      </c>
      <c r="I216" s="37">
        <v>8</v>
      </c>
      <c r="J216" s="37">
        <f t="shared" si="16"/>
        <v>4</v>
      </c>
      <c r="K216" s="37">
        <f t="shared" si="17"/>
        <v>0</v>
      </c>
    </row>
    <row r="217" spans="1:11">
      <c r="A217" s="37">
        <v>210</v>
      </c>
      <c r="B217" s="12" t="s">
        <v>10</v>
      </c>
      <c r="C217" s="37" t="s">
        <v>38</v>
      </c>
      <c r="D217" s="37">
        <v>42</v>
      </c>
      <c r="E217" s="37">
        <v>48</v>
      </c>
      <c r="F217" s="37">
        <f t="shared" si="18"/>
        <v>90</v>
      </c>
      <c r="G217" s="2" t="s">
        <v>152</v>
      </c>
      <c r="H217" s="37">
        <v>7</v>
      </c>
      <c r="I217" s="37">
        <v>8</v>
      </c>
      <c r="J217" s="37">
        <f t="shared" si="16"/>
        <v>6</v>
      </c>
      <c r="K217" s="37">
        <f t="shared" si="17"/>
        <v>6</v>
      </c>
    </row>
    <row r="218" spans="1:11" ht="30">
      <c r="A218" s="37">
        <v>211</v>
      </c>
      <c r="B218" s="12" t="s">
        <v>19</v>
      </c>
      <c r="C218" s="37" t="s">
        <v>39</v>
      </c>
      <c r="D218" s="37"/>
      <c r="E218" s="37">
        <v>24</v>
      </c>
      <c r="F218" s="37">
        <f>(D218+E218)*2</f>
        <v>48</v>
      </c>
      <c r="G218" s="9" t="s">
        <v>253</v>
      </c>
      <c r="H218" s="37">
        <v>14</v>
      </c>
      <c r="I218" s="37">
        <v>12</v>
      </c>
      <c r="J218" s="37">
        <f t="shared" si="16"/>
        <v>0</v>
      </c>
      <c r="K218" s="37">
        <f t="shared" si="17"/>
        <v>2</v>
      </c>
    </row>
    <row r="219" spans="1:11">
      <c r="A219" s="37">
        <v>212</v>
      </c>
      <c r="B219" s="12" t="s">
        <v>17</v>
      </c>
      <c r="C219" s="37" t="s">
        <v>39</v>
      </c>
      <c r="D219" s="37">
        <v>56</v>
      </c>
      <c r="E219" s="37">
        <v>48</v>
      </c>
      <c r="F219" s="37">
        <f>(D219+E219)*2</f>
        <v>208</v>
      </c>
      <c r="G219" s="9" t="s">
        <v>247</v>
      </c>
      <c r="H219" s="37">
        <v>14</v>
      </c>
      <c r="I219" s="37">
        <v>12</v>
      </c>
      <c r="J219" s="37">
        <f t="shared" si="16"/>
        <v>4</v>
      </c>
      <c r="K219" s="37">
        <f t="shared" si="17"/>
        <v>4</v>
      </c>
    </row>
    <row r="220" spans="1:11">
      <c r="A220" s="37">
        <v>213</v>
      </c>
      <c r="B220" s="12" t="s">
        <v>7</v>
      </c>
      <c r="C220" s="37" t="s">
        <v>39</v>
      </c>
      <c r="D220" s="37">
        <v>28</v>
      </c>
      <c r="E220" s="37"/>
      <c r="F220" s="37">
        <f t="shared" ref="F220:F235" si="19">D220+E220</f>
        <v>28</v>
      </c>
      <c r="G220" s="3" t="s">
        <v>136</v>
      </c>
      <c r="H220" s="37">
        <v>14</v>
      </c>
      <c r="I220" s="37">
        <v>12</v>
      </c>
      <c r="J220" s="37">
        <f t="shared" si="16"/>
        <v>2</v>
      </c>
      <c r="K220" s="37">
        <f t="shared" si="17"/>
        <v>0</v>
      </c>
    </row>
    <row r="221" spans="1:11">
      <c r="A221" s="37">
        <v>214</v>
      </c>
      <c r="B221" s="12" t="s">
        <v>41</v>
      </c>
      <c r="C221" s="37" t="s">
        <v>39</v>
      </c>
      <c r="D221" s="37">
        <v>56</v>
      </c>
      <c r="E221" s="37"/>
      <c r="F221" s="37">
        <f t="shared" si="19"/>
        <v>56</v>
      </c>
      <c r="G221" s="2" t="s">
        <v>146</v>
      </c>
      <c r="H221" s="37">
        <v>14</v>
      </c>
      <c r="I221" s="37">
        <v>12</v>
      </c>
      <c r="J221" s="37">
        <f t="shared" si="16"/>
        <v>4</v>
      </c>
      <c r="K221" s="37">
        <f t="shared" si="17"/>
        <v>0</v>
      </c>
    </row>
    <row r="222" spans="1:11">
      <c r="A222" s="37">
        <v>215</v>
      </c>
      <c r="B222" s="12" t="s">
        <v>11</v>
      </c>
      <c r="C222" s="37" t="s">
        <v>39</v>
      </c>
      <c r="D222" s="37">
        <v>42</v>
      </c>
      <c r="E222" s="37"/>
      <c r="F222" s="37">
        <f t="shared" si="19"/>
        <v>42</v>
      </c>
      <c r="G222" s="4" t="s">
        <v>135</v>
      </c>
      <c r="H222" s="37">
        <v>14</v>
      </c>
      <c r="I222" s="37">
        <v>12</v>
      </c>
      <c r="J222" s="37">
        <f t="shared" si="16"/>
        <v>3</v>
      </c>
      <c r="K222" s="37">
        <f t="shared" si="17"/>
        <v>0</v>
      </c>
    </row>
    <row r="223" spans="1:11">
      <c r="A223" s="37">
        <v>216</v>
      </c>
      <c r="B223" s="12" t="s">
        <v>127</v>
      </c>
      <c r="C223" s="37" t="s">
        <v>39</v>
      </c>
      <c r="D223" s="37">
        <v>30</v>
      </c>
      <c r="E223" s="37"/>
      <c r="F223" s="37">
        <f t="shared" si="19"/>
        <v>30</v>
      </c>
      <c r="G223" s="2" t="s">
        <v>139</v>
      </c>
      <c r="H223" s="37">
        <v>14</v>
      </c>
      <c r="I223" s="37">
        <v>12</v>
      </c>
      <c r="J223" s="10">
        <f t="shared" si="16"/>
        <v>2.1428571428571428</v>
      </c>
      <c r="K223" s="37">
        <f t="shared" si="17"/>
        <v>0</v>
      </c>
    </row>
    <row r="224" spans="1:11">
      <c r="A224" s="37">
        <v>217</v>
      </c>
      <c r="B224" s="12" t="s">
        <v>9</v>
      </c>
      <c r="C224" s="37" t="s">
        <v>39</v>
      </c>
      <c r="D224" s="37">
        <v>56</v>
      </c>
      <c r="E224" s="37"/>
      <c r="F224" s="37">
        <f t="shared" si="19"/>
        <v>56</v>
      </c>
      <c r="G224" s="2" t="s">
        <v>138</v>
      </c>
      <c r="H224" s="37">
        <v>14</v>
      </c>
      <c r="I224" s="37">
        <v>12</v>
      </c>
      <c r="J224" s="37">
        <f t="shared" si="16"/>
        <v>4</v>
      </c>
      <c r="K224" s="37">
        <f t="shared" si="17"/>
        <v>0</v>
      </c>
    </row>
    <row r="225" spans="1:11">
      <c r="A225" s="37">
        <v>218</v>
      </c>
      <c r="B225" s="12" t="s">
        <v>40</v>
      </c>
      <c r="C225" s="37" t="s">
        <v>39</v>
      </c>
      <c r="D225" s="37">
        <v>28</v>
      </c>
      <c r="E225" s="37"/>
      <c r="F225" s="37">
        <f t="shared" si="19"/>
        <v>28</v>
      </c>
      <c r="G225" s="3" t="s">
        <v>136</v>
      </c>
      <c r="H225" s="37">
        <v>14</v>
      </c>
      <c r="I225" s="37">
        <v>12</v>
      </c>
      <c r="J225" s="37">
        <f t="shared" si="16"/>
        <v>2</v>
      </c>
      <c r="K225" s="37">
        <f t="shared" si="17"/>
        <v>0</v>
      </c>
    </row>
    <row r="226" spans="1:11">
      <c r="A226" s="37">
        <v>219</v>
      </c>
      <c r="B226" s="12" t="s">
        <v>18</v>
      </c>
      <c r="C226" s="37" t="s">
        <v>39</v>
      </c>
      <c r="D226" s="37">
        <v>56</v>
      </c>
      <c r="E226" s="37">
        <v>48</v>
      </c>
      <c r="F226" s="37">
        <f t="shared" si="19"/>
        <v>104</v>
      </c>
      <c r="G226" s="2" t="s">
        <v>128</v>
      </c>
      <c r="H226" s="37">
        <v>14</v>
      </c>
      <c r="I226" s="37">
        <v>12</v>
      </c>
      <c r="J226" s="37">
        <f t="shared" si="16"/>
        <v>4</v>
      </c>
      <c r="K226" s="37">
        <f t="shared" si="17"/>
        <v>4</v>
      </c>
    </row>
    <row r="227" spans="1:11">
      <c r="A227" s="37">
        <v>220</v>
      </c>
      <c r="B227" s="12" t="s">
        <v>13</v>
      </c>
      <c r="C227" s="37" t="s">
        <v>39</v>
      </c>
      <c r="D227" s="37"/>
      <c r="E227" s="37">
        <v>36</v>
      </c>
      <c r="F227" s="37">
        <f t="shared" si="19"/>
        <v>36</v>
      </c>
      <c r="G227" s="4" t="s">
        <v>149</v>
      </c>
      <c r="H227" s="37">
        <v>14</v>
      </c>
      <c r="I227" s="37">
        <v>12</v>
      </c>
      <c r="J227" s="37">
        <f t="shared" si="16"/>
        <v>0</v>
      </c>
      <c r="K227" s="37">
        <f t="shared" si="17"/>
        <v>3</v>
      </c>
    </row>
    <row r="228" spans="1:11">
      <c r="A228" s="37">
        <v>221</v>
      </c>
      <c r="B228" s="12" t="s">
        <v>12</v>
      </c>
      <c r="C228" s="37" t="s">
        <v>39</v>
      </c>
      <c r="D228" s="37"/>
      <c r="E228" s="37">
        <v>36</v>
      </c>
      <c r="F228" s="37">
        <f t="shared" si="19"/>
        <v>36</v>
      </c>
      <c r="G228" s="4" t="s">
        <v>149</v>
      </c>
      <c r="H228" s="37">
        <v>14</v>
      </c>
      <c r="I228" s="37">
        <v>12</v>
      </c>
      <c r="J228" s="37">
        <f t="shared" si="16"/>
        <v>0</v>
      </c>
      <c r="K228" s="37">
        <f t="shared" si="17"/>
        <v>3</v>
      </c>
    </row>
    <row r="229" spans="1:11">
      <c r="A229" s="37">
        <v>222</v>
      </c>
      <c r="B229" s="12" t="s">
        <v>14</v>
      </c>
      <c r="C229" s="37" t="s">
        <v>39</v>
      </c>
      <c r="D229" s="37">
        <v>42</v>
      </c>
      <c r="E229" s="37"/>
      <c r="F229" s="37">
        <f t="shared" si="19"/>
        <v>42</v>
      </c>
      <c r="G229" s="2" t="s">
        <v>151</v>
      </c>
      <c r="H229" s="37">
        <v>14</v>
      </c>
      <c r="I229" s="37">
        <v>12</v>
      </c>
      <c r="J229" s="37">
        <f t="shared" si="16"/>
        <v>3</v>
      </c>
      <c r="K229" s="37">
        <f t="shared" si="17"/>
        <v>0</v>
      </c>
    </row>
    <row r="230" spans="1:11" ht="15.75" customHeight="1">
      <c r="A230" s="37">
        <v>223</v>
      </c>
      <c r="B230" s="12" t="s">
        <v>25</v>
      </c>
      <c r="C230" s="37" t="s">
        <v>39</v>
      </c>
      <c r="D230" s="37"/>
      <c r="E230" s="37">
        <v>48</v>
      </c>
      <c r="F230" s="37">
        <f t="shared" si="19"/>
        <v>48</v>
      </c>
      <c r="G230" s="2" t="s">
        <v>169</v>
      </c>
      <c r="H230" s="37">
        <v>14</v>
      </c>
      <c r="I230" s="37">
        <v>12</v>
      </c>
      <c r="J230" s="37">
        <f t="shared" si="16"/>
        <v>0</v>
      </c>
      <c r="K230" s="37">
        <f t="shared" si="17"/>
        <v>4</v>
      </c>
    </row>
    <row r="231" spans="1:11">
      <c r="A231" s="37">
        <v>224</v>
      </c>
      <c r="B231" s="12" t="s">
        <v>43</v>
      </c>
      <c r="C231" s="37" t="s">
        <v>39</v>
      </c>
      <c r="D231" s="37"/>
      <c r="E231" s="37">
        <v>24</v>
      </c>
      <c r="F231" s="37">
        <f t="shared" si="19"/>
        <v>24</v>
      </c>
      <c r="G231" s="2" t="s">
        <v>128</v>
      </c>
      <c r="H231" s="37">
        <v>14</v>
      </c>
      <c r="I231" s="37">
        <v>12</v>
      </c>
      <c r="J231" s="37">
        <f t="shared" si="16"/>
        <v>0</v>
      </c>
      <c r="K231" s="37">
        <f t="shared" si="17"/>
        <v>2</v>
      </c>
    </row>
    <row r="232" spans="1:11">
      <c r="A232" s="37">
        <v>225</v>
      </c>
      <c r="B232" s="12" t="s">
        <v>42</v>
      </c>
      <c r="C232" s="37" t="s">
        <v>39</v>
      </c>
      <c r="D232" s="37">
        <v>28</v>
      </c>
      <c r="E232" s="37">
        <v>48</v>
      </c>
      <c r="F232" s="37">
        <f t="shared" si="19"/>
        <v>76</v>
      </c>
      <c r="G232" s="2" t="s">
        <v>128</v>
      </c>
      <c r="H232" s="37">
        <v>14</v>
      </c>
      <c r="I232" s="37">
        <v>12</v>
      </c>
      <c r="J232" s="37">
        <f t="shared" si="16"/>
        <v>2</v>
      </c>
      <c r="K232" s="37">
        <f t="shared" si="17"/>
        <v>4</v>
      </c>
    </row>
    <row r="233" spans="1:11" ht="17.25" customHeight="1">
      <c r="A233" s="37">
        <v>226</v>
      </c>
      <c r="B233" s="12" t="s">
        <v>10</v>
      </c>
      <c r="C233" s="37" t="s">
        <v>39</v>
      </c>
      <c r="D233" s="37">
        <v>56</v>
      </c>
      <c r="E233" s="37">
        <v>24</v>
      </c>
      <c r="F233" s="37">
        <f t="shared" si="19"/>
        <v>80</v>
      </c>
      <c r="G233" s="2" t="s">
        <v>168</v>
      </c>
      <c r="H233" s="37">
        <v>14</v>
      </c>
      <c r="I233" s="37">
        <v>12</v>
      </c>
      <c r="J233" s="37">
        <f t="shared" si="16"/>
        <v>4</v>
      </c>
      <c r="K233" s="37">
        <f t="shared" si="17"/>
        <v>2</v>
      </c>
    </row>
    <row r="234" spans="1:11">
      <c r="A234" s="37">
        <v>227</v>
      </c>
      <c r="B234" s="12" t="s">
        <v>15</v>
      </c>
      <c r="C234" s="37" t="s">
        <v>39</v>
      </c>
      <c r="D234" s="37">
        <v>56</v>
      </c>
      <c r="E234" s="37">
        <v>48</v>
      </c>
      <c r="F234" s="37">
        <f t="shared" si="19"/>
        <v>104</v>
      </c>
      <c r="G234" s="2" t="s">
        <v>145</v>
      </c>
      <c r="H234" s="37">
        <v>14</v>
      </c>
      <c r="I234" s="37">
        <v>12</v>
      </c>
      <c r="J234" s="37">
        <f t="shared" si="16"/>
        <v>4</v>
      </c>
      <c r="K234" s="37">
        <f t="shared" si="17"/>
        <v>4</v>
      </c>
    </row>
    <row r="235" spans="1:11">
      <c r="A235" s="37">
        <v>228</v>
      </c>
      <c r="B235" s="12" t="s">
        <v>44</v>
      </c>
      <c r="C235" s="37" t="s">
        <v>39</v>
      </c>
      <c r="D235" s="37"/>
      <c r="E235" s="37">
        <v>48</v>
      </c>
      <c r="F235" s="37">
        <f t="shared" si="19"/>
        <v>48</v>
      </c>
      <c r="G235" s="2" t="s">
        <v>128</v>
      </c>
      <c r="H235" s="37">
        <v>14</v>
      </c>
      <c r="I235" s="37">
        <v>12</v>
      </c>
      <c r="J235" s="37">
        <f t="shared" si="16"/>
        <v>0</v>
      </c>
      <c r="K235" s="37">
        <f t="shared" si="17"/>
        <v>4</v>
      </c>
    </row>
    <row r="236" spans="1:11" ht="30">
      <c r="A236" s="37">
        <v>229</v>
      </c>
      <c r="B236" s="12" t="s">
        <v>19</v>
      </c>
      <c r="C236" s="37" t="s">
        <v>45</v>
      </c>
      <c r="D236" s="37"/>
      <c r="E236" s="37">
        <v>24</v>
      </c>
      <c r="F236" s="37">
        <f>(D236+E236)*2</f>
        <v>48</v>
      </c>
      <c r="G236" s="9" t="s">
        <v>161</v>
      </c>
      <c r="H236" s="37">
        <v>14</v>
      </c>
      <c r="I236" s="37">
        <v>12</v>
      </c>
      <c r="J236" s="37">
        <f t="shared" si="16"/>
        <v>0</v>
      </c>
      <c r="K236" s="37">
        <f t="shared" si="17"/>
        <v>2</v>
      </c>
    </row>
    <row r="237" spans="1:11">
      <c r="A237" s="37">
        <v>230</v>
      </c>
      <c r="B237" s="12" t="s">
        <v>17</v>
      </c>
      <c r="C237" s="37" t="s">
        <v>45</v>
      </c>
      <c r="D237" s="37">
        <v>56</v>
      </c>
      <c r="E237" s="37">
        <v>48</v>
      </c>
      <c r="F237" s="37">
        <f>(D237+E237)*2</f>
        <v>208</v>
      </c>
      <c r="G237" s="9" t="s">
        <v>246</v>
      </c>
      <c r="H237" s="37">
        <v>14</v>
      </c>
      <c r="I237" s="37">
        <v>12</v>
      </c>
      <c r="J237" s="37">
        <f t="shared" si="16"/>
        <v>4</v>
      </c>
      <c r="K237" s="37">
        <f t="shared" si="17"/>
        <v>4</v>
      </c>
    </row>
    <row r="238" spans="1:11">
      <c r="A238" s="37">
        <v>231</v>
      </c>
      <c r="B238" s="12" t="s">
        <v>7</v>
      </c>
      <c r="C238" s="37" t="s">
        <v>45</v>
      </c>
      <c r="D238" s="37">
        <v>28</v>
      </c>
      <c r="E238" s="37"/>
      <c r="F238" s="37">
        <f t="shared" ref="F238:F253" si="20">D238+E238</f>
        <v>28</v>
      </c>
      <c r="G238" s="3" t="s">
        <v>136</v>
      </c>
      <c r="H238" s="37">
        <v>14</v>
      </c>
      <c r="I238" s="37">
        <v>12</v>
      </c>
      <c r="J238" s="37">
        <f t="shared" si="16"/>
        <v>2</v>
      </c>
      <c r="K238" s="37">
        <f t="shared" si="17"/>
        <v>0</v>
      </c>
    </row>
    <row r="239" spans="1:11">
      <c r="A239" s="37">
        <v>232</v>
      </c>
      <c r="B239" s="12" t="s">
        <v>41</v>
      </c>
      <c r="C239" s="37" t="s">
        <v>45</v>
      </c>
      <c r="D239" s="37">
        <v>56</v>
      </c>
      <c r="E239" s="37"/>
      <c r="F239" s="37">
        <f t="shared" si="20"/>
        <v>56</v>
      </c>
      <c r="G239" s="2" t="s">
        <v>143</v>
      </c>
      <c r="H239" s="37">
        <v>14</v>
      </c>
      <c r="I239" s="37">
        <v>12</v>
      </c>
      <c r="J239" s="37">
        <f t="shared" si="16"/>
        <v>4</v>
      </c>
      <c r="K239" s="37">
        <f t="shared" si="17"/>
        <v>0</v>
      </c>
    </row>
    <row r="240" spans="1:11">
      <c r="A240" s="37">
        <v>233</v>
      </c>
      <c r="B240" s="12" t="s">
        <v>11</v>
      </c>
      <c r="C240" s="37" t="s">
        <v>45</v>
      </c>
      <c r="D240" s="37">
        <v>42</v>
      </c>
      <c r="E240" s="37"/>
      <c r="F240" s="37">
        <f t="shared" si="20"/>
        <v>42</v>
      </c>
      <c r="G240" s="3" t="s">
        <v>134</v>
      </c>
      <c r="H240" s="37">
        <v>14</v>
      </c>
      <c r="I240" s="37">
        <v>12</v>
      </c>
      <c r="J240" s="37">
        <f t="shared" si="16"/>
        <v>3</v>
      </c>
      <c r="K240" s="37">
        <f t="shared" si="17"/>
        <v>0</v>
      </c>
    </row>
    <row r="241" spans="1:11">
      <c r="A241" s="37">
        <v>234</v>
      </c>
      <c r="B241" s="12" t="s">
        <v>127</v>
      </c>
      <c r="C241" s="37" t="s">
        <v>45</v>
      </c>
      <c r="D241" s="37">
        <v>30</v>
      </c>
      <c r="E241" s="37"/>
      <c r="F241" s="37">
        <f t="shared" si="20"/>
        <v>30</v>
      </c>
      <c r="G241" s="2" t="s">
        <v>139</v>
      </c>
      <c r="H241" s="37">
        <v>14</v>
      </c>
      <c r="I241" s="37">
        <v>12</v>
      </c>
      <c r="J241" s="10">
        <f t="shared" si="16"/>
        <v>2.1428571428571428</v>
      </c>
      <c r="K241" s="37">
        <f t="shared" si="17"/>
        <v>0</v>
      </c>
    </row>
    <row r="242" spans="1:11">
      <c r="A242" s="37">
        <v>235</v>
      </c>
      <c r="B242" s="12" t="s">
        <v>9</v>
      </c>
      <c r="C242" s="37" t="s">
        <v>45</v>
      </c>
      <c r="D242" s="37">
        <v>56</v>
      </c>
      <c r="E242" s="37"/>
      <c r="F242" s="37">
        <f t="shared" si="20"/>
        <v>56</v>
      </c>
      <c r="G242" s="2" t="s">
        <v>138</v>
      </c>
      <c r="H242" s="37">
        <v>14</v>
      </c>
      <c r="I242" s="37">
        <v>12</v>
      </c>
      <c r="J242" s="37">
        <f t="shared" si="16"/>
        <v>4</v>
      </c>
      <c r="K242" s="37">
        <f t="shared" si="17"/>
        <v>0</v>
      </c>
    </row>
    <row r="243" spans="1:11">
      <c r="A243" s="37">
        <v>236</v>
      </c>
      <c r="B243" s="12" t="s">
        <v>40</v>
      </c>
      <c r="C243" s="37" t="s">
        <v>45</v>
      </c>
      <c r="D243" s="37">
        <v>28</v>
      </c>
      <c r="E243" s="37"/>
      <c r="F243" s="37">
        <f t="shared" si="20"/>
        <v>28</v>
      </c>
      <c r="G243" s="3" t="s">
        <v>136</v>
      </c>
      <c r="H243" s="37">
        <v>14</v>
      </c>
      <c r="I243" s="37">
        <v>12</v>
      </c>
      <c r="J243" s="37">
        <f t="shared" si="16"/>
        <v>2</v>
      </c>
      <c r="K243" s="37">
        <f t="shared" si="17"/>
        <v>0</v>
      </c>
    </row>
    <row r="244" spans="1:11">
      <c r="A244" s="37">
        <v>237</v>
      </c>
      <c r="B244" s="12" t="s">
        <v>18</v>
      </c>
      <c r="C244" s="37" t="s">
        <v>45</v>
      </c>
      <c r="D244" s="37">
        <v>56</v>
      </c>
      <c r="E244" s="37">
        <v>48</v>
      </c>
      <c r="F244" s="37">
        <f t="shared" si="20"/>
        <v>104</v>
      </c>
      <c r="G244" s="2" t="s">
        <v>128</v>
      </c>
      <c r="H244" s="37">
        <v>14</v>
      </c>
      <c r="I244" s="37">
        <v>12</v>
      </c>
      <c r="J244" s="37">
        <f t="shared" si="16"/>
        <v>4</v>
      </c>
      <c r="K244" s="37">
        <f t="shared" si="17"/>
        <v>4</v>
      </c>
    </row>
    <row r="245" spans="1:11">
      <c r="A245" s="37">
        <v>238</v>
      </c>
      <c r="B245" s="12" t="s">
        <v>13</v>
      </c>
      <c r="C245" s="37" t="s">
        <v>45</v>
      </c>
      <c r="D245" s="37"/>
      <c r="E245" s="37">
        <v>36</v>
      </c>
      <c r="F245" s="37">
        <f t="shared" si="20"/>
        <v>36</v>
      </c>
      <c r="G245" s="3" t="s">
        <v>134</v>
      </c>
      <c r="H245" s="37">
        <v>14</v>
      </c>
      <c r="I245" s="37">
        <v>12</v>
      </c>
      <c r="J245" s="37">
        <f t="shared" si="16"/>
        <v>0</v>
      </c>
      <c r="K245" s="37">
        <f t="shared" si="17"/>
        <v>3</v>
      </c>
    </row>
    <row r="246" spans="1:11">
      <c r="A246" s="37">
        <v>239</v>
      </c>
      <c r="B246" s="12" t="s">
        <v>12</v>
      </c>
      <c r="C246" s="37" t="s">
        <v>45</v>
      </c>
      <c r="D246" s="37"/>
      <c r="E246" s="37">
        <v>36</v>
      </c>
      <c r="F246" s="37">
        <f t="shared" si="20"/>
        <v>36</v>
      </c>
      <c r="G246" s="3" t="s">
        <v>134</v>
      </c>
      <c r="H246" s="37">
        <v>14</v>
      </c>
      <c r="I246" s="37">
        <v>12</v>
      </c>
      <c r="J246" s="37">
        <f t="shared" si="16"/>
        <v>0</v>
      </c>
      <c r="K246" s="37">
        <f t="shared" si="17"/>
        <v>3</v>
      </c>
    </row>
    <row r="247" spans="1:11">
      <c r="A247" s="37">
        <v>240</v>
      </c>
      <c r="B247" s="12" t="s">
        <v>14</v>
      </c>
      <c r="C247" s="37" t="s">
        <v>45</v>
      </c>
      <c r="D247" s="37">
        <v>42</v>
      </c>
      <c r="E247" s="37"/>
      <c r="F247" s="37">
        <f t="shared" si="20"/>
        <v>42</v>
      </c>
      <c r="G247" s="2" t="s">
        <v>144</v>
      </c>
      <c r="H247" s="37">
        <v>14</v>
      </c>
      <c r="I247" s="37">
        <v>12</v>
      </c>
      <c r="J247" s="37">
        <f t="shared" si="16"/>
        <v>3</v>
      </c>
      <c r="K247" s="37">
        <f t="shared" si="17"/>
        <v>0</v>
      </c>
    </row>
    <row r="248" spans="1:11">
      <c r="A248" s="37">
        <v>241</v>
      </c>
      <c r="B248" s="12" t="s">
        <v>27</v>
      </c>
      <c r="C248" s="37" t="s">
        <v>45</v>
      </c>
      <c r="D248" s="37"/>
      <c r="E248" s="37">
        <v>48</v>
      </c>
      <c r="F248" s="37">
        <f t="shared" si="20"/>
        <v>48</v>
      </c>
      <c r="G248" s="2" t="s">
        <v>147</v>
      </c>
      <c r="H248" s="37">
        <v>14</v>
      </c>
      <c r="I248" s="37">
        <v>12</v>
      </c>
      <c r="J248" s="37">
        <f t="shared" si="16"/>
        <v>0</v>
      </c>
      <c r="K248" s="37">
        <f t="shared" si="17"/>
        <v>4</v>
      </c>
    </row>
    <row r="249" spans="1:11">
      <c r="A249" s="37">
        <v>242</v>
      </c>
      <c r="B249" s="12" t="s">
        <v>43</v>
      </c>
      <c r="C249" s="37" t="s">
        <v>45</v>
      </c>
      <c r="D249" s="37"/>
      <c r="E249" s="37">
        <v>24</v>
      </c>
      <c r="F249" s="37">
        <f t="shared" si="20"/>
        <v>24</v>
      </c>
      <c r="G249" s="2" t="s">
        <v>128</v>
      </c>
      <c r="H249" s="37">
        <v>14</v>
      </c>
      <c r="I249" s="37">
        <v>12</v>
      </c>
      <c r="J249" s="37">
        <f t="shared" si="16"/>
        <v>0</v>
      </c>
      <c r="K249" s="37">
        <f t="shared" si="17"/>
        <v>2</v>
      </c>
    </row>
    <row r="250" spans="1:11">
      <c r="A250" s="37">
        <v>243</v>
      </c>
      <c r="B250" s="12" t="s">
        <v>42</v>
      </c>
      <c r="C250" s="37" t="s">
        <v>45</v>
      </c>
      <c r="D250" s="37">
        <v>28</v>
      </c>
      <c r="E250" s="37">
        <v>48</v>
      </c>
      <c r="F250" s="37">
        <f t="shared" si="20"/>
        <v>76</v>
      </c>
      <c r="G250" s="2" t="s">
        <v>128</v>
      </c>
      <c r="H250" s="37">
        <v>14</v>
      </c>
      <c r="I250" s="37">
        <v>12</v>
      </c>
      <c r="J250" s="37">
        <f t="shared" si="16"/>
        <v>2</v>
      </c>
      <c r="K250" s="37">
        <f t="shared" si="17"/>
        <v>4</v>
      </c>
    </row>
    <row r="251" spans="1:11">
      <c r="A251" s="37">
        <v>244</v>
      </c>
      <c r="B251" s="12" t="s">
        <v>10</v>
      </c>
      <c r="C251" s="37" t="s">
        <v>45</v>
      </c>
      <c r="D251" s="37">
        <v>56</v>
      </c>
      <c r="E251" s="37">
        <v>24</v>
      </c>
      <c r="F251" s="37">
        <f t="shared" si="20"/>
        <v>80</v>
      </c>
      <c r="G251" s="2" t="s">
        <v>152</v>
      </c>
      <c r="H251" s="37">
        <v>14</v>
      </c>
      <c r="I251" s="37">
        <v>12</v>
      </c>
      <c r="J251" s="37">
        <f t="shared" si="16"/>
        <v>4</v>
      </c>
      <c r="K251" s="37">
        <f t="shared" si="17"/>
        <v>2</v>
      </c>
    </row>
    <row r="252" spans="1:11">
      <c r="A252" s="37">
        <v>245</v>
      </c>
      <c r="B252" s="12" t="s">
        <v>15</v>
      </c>
      <c r="C252" s="37" t="s">
        <v>45</v>
      </c>
      <c r="D252" s="37">
        <v>56</v>
      </c>
      <c r="E252" s="37">
        <v>48</v>
      </c>
      <c r="F252" s="37">
        <f t="shared" si="20"/>
        <v>104</v>
      </c>
      <c r="G252" s="2" t="s">
        <v>143</v>
      </c>
      <c r="H252" s="37">
        <v>14</v>
      </c>
      <c r="I252" s="37">
        <v>12</v>
      </c>
      <c r="J252" s="37">
        <f t="shared" si="16"/>
        <v>4</v>
      </c>
      <c r="K252" s="37">
        <f t="shared" si="17"/>
        <v>4</v>
      </c>
    </row>
    <row r="253" spans="1:11">
      <c r="A253" s="37">
        <v>246</v>
      </c>
      <c r="B253" s="12" t="s">
        <v>44</v>
      </c>
      <c r="C253" s="37" t="s">
        <v>45</v>
      </c>
      <c r="D253" s="37"/>
      <c r="E253" s="37">
        <v>48</v>
      </c>
      <c r="F253" s="37">
        <f t="shared" si="20"/>
        <v>48</v>
      </c>
      <c r="G253" s="2" t="s">
        <v>128</v>
      </c>
      <c r="H253" s="37">
        <v>14</v>
      </c>
      <c r="I253" s="37">
        <v>12</v>
      </c>
      <c r="J253" s="37">
        <f t="shared" si="16"/>
        <v>0</v>
      </c>
      <c r="K253" s="37">
        <f t="shared" si="17"/>
        <v>4</v>
      </c>
    </row>
    <row r="254" spans="1:11">
      <c r="A254" s="37">
        <v>247</v>
      </c>
      <c r="B254" s="12" t="s">
        <v>17</v>
      </c>
      <c r="C254" s="37" t="s">
        <v>46</v>
      </c>
      <c r="D254" s="37">
        <v>90</v>
      </c>
      <c r="E254" s="37">
        <v>40</v>
      </c>
      <c r="F254" s="37">
        <f>(D254+E254)*2</f>
        <v>260</v>
      </c>
      <c r="G254" s="9" t="s">
        <v>162</v>
      </c>
      <c r="H254" s="37">
        <v>15</v>
      </c>
      <c r="I254" s="8">
        <v>10</v>
      </c>
      <c r="J254" s="37">
        <f t="shared" si="16"/>
        <v>6</v>
      </c>
      <c r="K254" s="37">
        <f t="shared" si="17"/>
        <v>4</v>
      </c>
    </row>
    <row r="255" spans="1:11">
      <c r="A255" s="37">
        <v>248</v>
      </c>
      <c r="B255" s="12" t="s">
        <v>47</v>
      </c>
      <c r="C255" s="37" t="s">
        <v>46</v>
      </c>
      <c r="D255" s="37">
        <v>30</v>
      </c>
      <c r="E255" s="37"/>
      <c r="F255" s="37">
        <f>D255+E255</f>
        <v>30</v>
      </c>
      <c r="G255" s="2" t="s">
        <v>165</v>
      </c>
      <c r="H255" s="37">
        <v>15</v>
      </c>
      <c r="I255" s="8">
        <v>10</v>
      </c>
      <c r="J255" s="37">
        <f t="shared" si="16"/>
        <v>2</v>
      </c>
      <c r="K255" s="37">
        <f t="shared" si="17"/>
        <v>0</v>
      </c>
    </row>
    <row r="256" spans="1:11">
      <c r="A256" s="37">
        <v>249</v>
      </c>
      <c r="B256" s="12" t="s">
        <v>55</v>
      </c>
      <c r="C256" s="37" t="s">
        <v>46</v>
      </c>
      <c r="D256" s="37">
        <v>30</v>
      </c>
      <c r="E256" s="37"/>
      <c r="F256" s="37">
        <f>(D256+E256)*2</f>
        <v>60</v>
      </c>
      <c r="G256" s="4" t="s">
        <v>231</v>
      </c>
      <c r="H256" s="37">
        <v>15</v>
      </c>
      <c r="I256" s="8">
        <v>10</v>
      </c>
      <c r="J256" s="37">
        <f t="shared" si="16"/>
        <v>2</v>
      </c>
      <c r="K256" s="37">
        <f t="shared" si="17"/>
        <v>0</v>
      </c>
    </row>
    <row r="257" spans="1:11">
      <c r="A257" s="37">
        <v>250</v>
      </c>
      <c r="B257" s="12" t="s">
        <v>49</v>
      </c>
      <c r="C257" s="37" t="s">
        <v>46</v>
      </c>
      <c r="D257" s="37">
        <v>30</v>
      </c>
      <c r="E257" s="37"/>
      <c r="F257" s="37">
        <f>D257+E257</f>
        <v>30</v>
      </c>
      <c r="G257" s="2" t="s">
        <v>165</v>
      </c>
      <c r="H257" s="37">
        <v>15</v>
      </c>
      <c r="I257" s="8">
        <v>10</v>
      </c>
      <c r="J257" s="37">
        <f t="shared" si="16"/>
        <v>2</v>
      </c>
      <c r="K257" s="37">
        <f t="shared" si="17"/>
        <v>0</v>
      </c>
    </row>
    <row r="258" spans="1:11">
      <c r="A258" s="37">
        <v>251</v>
      </c>
      <c r="B258" s="12" t="s">
        <v>41</v>
      </c>
      <c r="C258" s="37" t="s">
        <v>46</v>
      </c>
      <c r="D258" s="37">
        <v>30</v>
      </c>
      <c r="E258" s="37"/>
      <c r="F258" s="37">
        <f>D258+E258</f>
        <v>30</v>
      </c>
      <c r="G258" s="2" t="s">
        <v>146</v>
      </c>
      <c r="H258" s="37">
        <v>15</v>
      </c>
      <c r="I258" s="8">
        <v>10</v>
      </c>
      <c r="J258" s="37">
        <f t="shared" si="16"/>
        <v>2</v>
      </c>
      <c r="K258" s="37">
        <f t="shared" si="17"/>
        <v>0</v>
      </c>
    </row>
    <row r="259" spans="1:11">
      <c r="A259" s="37">
        <v>252</v>
      </c>
      <c r="B259" s="12" t="s">
        <v>11</v>
      </c>
      <c r="C259" s="37" t="s">
        <v>46</v>
      </c>
      <c r="D259" s="37"/>
      <c r="E259" s="37">
        <v>40</v>
      </c>
      <c r="F259" s="37">
        <f>D259+E259</f>
        <v>40</v>
      </c>
      <c r="G259" s="4" t="s">
        <v>149</v>
      </c>
      <c r="H259" s="37">
        <v>15</v>
      </c>
      <c r="I259" s="8">
        <v>10</v>
      </c>
      <c r="J259" s="37">
        <f t="shared" si="16"/>
        <v>0</v>
      </c>
      <c r="K259" s="37">
        <f t="shared" si="17"/>
        <v>4</v>
      </c>
    </row>
    <row r="260" spans="1:11">
      <c r="A260" s="37">
        <v>253</v>
      </c>
      <c r="B260" s="12" t="s">
        <v>56</v>
      </c>
      <c r="C260" s="37" t="s">
        <v>46</v>
      </c>
      <c r="D260" s="37"/>
      <c r="E260" s="37">
        <v>30</v>
      </c>
      <c r="F260" s="37">
        <f>(D260+E260)*2</f>
        <v>60</v>
      </c>
      <c r="G260" s="9" t="s">
        <v>253</v>
      </c>
      <c r="H260" s="37">
        <v>15</v>
      </c>
      <c r="I260" s="8">
        <v>10</v>
      </c>
      <c r="J260" s="37">
        <f t="shared" si="16"/>
        <v>0</v>
      </c>
      <c r="K260" s="37">
        <f t="shared" si="17"/>
        <v>3</v>
      </c>
    </row>
    <row r="261" spans="1:11">
      <c r="A261" s="37">
        <v>254</v>
      </c>
      <c r="B261" s="12" t="s">
        <v>127</v>
      </c>
      <c r="C261" s="37" t="s">
        <v>46</v>
      </c>
      <c r="D261" s="37"/>
      <c r="E261" s="37">
        <v>30</v>
      </c>
      <c r="F261" s="37">
        <f>D261+E261</f>
        <v>30</v>
      </c>
      <c r="G261" s="2" t="s">
        <v>139</v>
      </c>
      <c r="H261" s="37">
        <v>15</v>
      </c>
      <c r="I261" s="8">
        <v>10</v>
      </c>
      <c r="J261" s="37">
        <f t="shared" si="16"/>
        <v>0</v>
      </c>
      <c r="K261" s="37">
        <f t="shared" si="17"/>
        <v>3</v>
      </c>
    </row>
    <row r="262" spans="1:11">
      <c r="A262" s="37">
        <v>255</v>
      </c>
      <c r="B262" s="12" t="s">
        <v>9</v>
      </c>
      <c r="C262" s="37" t="s">
        <v>46</v>
      </c>
      <c r="D262" s="37">
        <v>30</v>
      </c>
      <c r="E262" s="37">
        <v>40</v>
      </c>
      <c r="F262" s="37">
        <f>D262+E262</f>
        <v>70</v>
      </c>
      <c r="G262" s="2" t="s">
        <v>138</v>
      </c>
      <c r="H262" s="37">
        <v>15</v>
      </c>
      <c r="I262" s="8">
        <v>10</v>
      </c>
      <c r="J262" s="37">
        <f t="shared" si="16"/>
        <v>2</v>
      </c>
      <c r="K262" s="37">
        <f t="shared" si="17"/>
        <v>4</v>
      </c>
    </row>
    <row r="263" spans="1:11">
      <c r="A263" s="37">
        <v>256</v>
      </c>
      <c r="B263" s="12" t="s">
        <v>48</v>
      </c>
      <c r="C263" s="37" t="s">
        <v>46</v>
      </c>
      <c r="D263" s="37">
        <v>30</v>
      </c>
      <c r="E263" s="37">
        <v>10</v>
      </c>
      <c r="F263" s="37">
        <f>(D263+E263)*2</f>
        <v>80</v>
      </c>
      <c r="G263" s="9" t="s">
        <v>160</v>
      </c>
      <c r="H263" s="37">
        <v>15</v>
      </c>
      <c r="I263" s="8">
        <v>10</v>
      </c>
      <c r="J263" s="37">
        <f t="shared" si="16"/>
        <v>2</v>
      </c>
      <c r="K263" s="37">
        <f t="shared" si="17"/>
        <v>1</v>
      </c>
    </row>
    <row r="264" spans="1:11">
      <c r="A264" s="37">
        <v>257</v>
      </c>
      <c r="B264" s="12" t="s">
        <v>12</v>
      </c>
      <c r="C264" s="37" t="s">
        <v>46</v>
      </c>
      <c r="D264" s="37"/>
      <c r="E264" s="37">
        <v>30</v>
      </c>
      <c r="F264" s="37">
        <f>D264+E264</f>
        <v>30</v>
      </c>
      <c r="G264" s="4" t="s">
        <v>149</v>
      </c>
      <c r="H264" s="37">
        <v>15</v>
      </c>
      <c r="I264" s="8">
        <v>10</v>
      </c>
      <c r="J264" s="37">
        <f t="shared" ref="J264:J327" si="21">D264/H264</f>
        <v>0</v>
      </c>
      <c r="K264" s="37">
        <f t="shared" ref="K264:K327" si="22">E264/I264</f>
        <v>3</v>
      </c>
    </row>
    <row r="265" spans="1:11">
      <c r="A265" s="37">
        <v>258</v>
      </c>
      <c r="B265" s="12" t="s">
        <v>14</v>
      </c>
      <c r="C265" s="37" t="s">
        <v>46</v>
      </c>
      <c r="D265" s="37"/>
      <c r="E265" s="37">
        <v>40</v>
      </c>
      <c r="F265" s="37">
        <f>D265+E265</f>
        <v>40</v>
      </c>
      <c r="G265" s="2" t="s">
        <v>151</v>
      </c>
      <c r="H265" s="37">
        <v>15</v>
      </c>
      <c r="I265" s="8">
        <v>10</v>
      </c>
      <c r="J265" s="37">
        <f t="shared" si="21"/>
        <v>0</v>
      </c>
      <c r="K265" s="37">
        <f t="shared" si="22"/>
        <v>4</v>
      </c>
    </row>
    <row r="266" spans="1:11">
      <c r="A266" s="37">
        <v>259</v>
      </c>
      <c r="B266" s="12" t="s">
        <v>31</v>
      </c>
      <c r="C266" s="37" t="s">
        <v>46</v>
      </c>
      <c r="D266" s="37">
        <v>30</v>
      </c>
      <c r="E266" s="37">
        <v>50</v>
      </c>
      <c r="F266" s="37">
        <f>(D266+E266)*2</f>
        <v>160</v>
      </c>
      <c r="G266" s="9" t="s">
        <v>162</v>
      </c>
      <c r="H266" s="37">
        <v>15</v>
      </c>
      <c r="I266" s="8">
        <v>10</v>
      </c>
      <c r="J266" s="37">
        <f t="shared" si="21"/>
        <v>2</v>
      </c>
      <c r="K266" s="37">
        <f t="shared" si="22"/>
        <v>5</v>
      </c>
    </row>
    <row r="267" spans="1:11">
      <c r="A267" s="37">
        <v>260</v>
      </c>
      <c r="B267" s="12" t="s">
        <v>25</v>
      </c>
      <c r="C267" s="37" t="s">
        <v>46</v>
      </c>
      <c r="D267" s="37">
        <v>30</v>
      </c>
      <c r="E267" s="37">
        <v>20</v>
      </c>
      <c r="F267" s="37">
        <f>D267+E267</f>
        <v>50</v>
      </c>
      <c r="G267" s="2" t="s">
        <v>251</v>
      </c>
      <c r="H267" s="37">
        <v>15</v>
      </c>
      <c r="I267" s="8">
        <v>10</v>
      </c>
      <c r="J267" s="37">
        <f t="shared" si="21"/>
        <v>2</v>
      </c>
      <c r="K267" s="37">
        <f t="shared" si="22"/>
        <v>2</v>
      </c>
    </row>
    <row r="268" spans="1:11">
      <c r="A268" s="37">
        <v>261</v>
      </c>
      <c r="B268" s="12" t="s">
        <v>50</v>
      </c>
      <c r="C268" s="37" t="s">
        <v>46</v>
      </c>
      <c r="D268" s="37">
        <v>30</v>
      </c>
      <c r="E268" s="37"/>
      <c r="F268" s="37">
        <f>D268+E268</f>
        <v>30</v>
      </c>
      <c r="G268" s="4" t="s">
        <v>133</v>
      </c>
      <c r="H268" s="37">
        <v>15</v>
      </c>
      <c r="I268" s="8">
        <v>10</v>
      </c>
      <c r="J268" s="37">
        <f t="shared" si="21"/>
        <v>2</v>
      </c>
      <c r="K268" s="37">
        <f t="shared" si="22"/>
        <v>0</v>
      </c>
    </row>
    <row r="269" spans="1:11" ht="15.75" customHeight="1">
      <c r="A269" s="37">
        <v>262</v>
      </c>
      <c r="B269" s="12" t="s">
        <v>51</v>
      </c>
      <c r="C269" s="37" t="s">
        <v>46</v>
      </c>
      <c r="D269" s="37">
        <v>30</v>
      </c>
      <c r="E269" s="37"/>
      <c r="F269" s="37">
        <f>D269+E269</f>
        <v>30</v>
      </c>
      <c r="G269" s="2" t="s">
        <v>165</v>
      </c>
      <c r="H269" s="37">
        <v>15</v>
      </c>
      <c r="I269" s="8">
        <v>10</v>
      </c>
      <c r="J269" s="37">
        <f t="shared" si="21"/>
        <v>2</v>
      </c>
      <c r="K269" s="37">
        <f t="shared" si="22"/>
        <v>0</v>
      </c>
    </row>
    <row r="270" spans="1:11">
      <c r="A270" s="37">
        <v>263</v>
      </c>
      <c r="B270" s="12" t="s">
        <v>53</v>
      </c>
      <c r="C270" s="37" t="s">
        <v>46</v>
      </c>
      <c r="D270" s="37">
        <v>30</v>
      </c>
      <c r="E270" s="37">
        <v>20</v>
      </c>
      <c r="F270" s="37">
        <f>(D270+E270)*2</f>
        <v>100</v>
      </c>
      <c r="G270" s="9" t="s">
        <v>162</v>
      </c>
      <c r="H270" s="37">
        <v>15</v>
      </c>
      <c r="I270" s="8">
        <v>10</v>
      </c>
      <c r="J270" s="37">
        <f t="shared" si="21"/>
        <v>2</v>
      </c>
      <c r="K270" s="37">
        <f t="shared" si="22"/>
        <v>2</v>
      </c>
    </row>
    <row r="271" spans="1:11">
      <c r="A271" s="37">
        <v>264</v>
      </c>
      <c r="B271" s="12" t="s">
        <v>10</v>
      </c>
      <c r="C271" s="37" t="s">
        <v>46</v>
      </c>
      <c r="D271" s="37">
        <v>60</v>
      </c>
      <c r="E271" s="37">
        <v>40</v>
      </c>
      <c r="F271" s="37">
        <f>D271+E271</f>
        <v>100</v>
      </c>
      <c r="G271" s="2" t="s">
        <v>168</v>
      </c>
      <c r="H271" s="37">
        <v>15</v>
      </c>
      <c r="I271" s="8">
        <v>10</v>
      </c>
      <c r="J271" s="37">
        <f t="shared" si="21"/>
        <v>4</v>
      </c>
      <c r="K271" s="37">
        <f t="shared" si="22"/>
        <v>4</v>
      </c>
    </row>
    <row r="272" spans="1:11">
      <c r="A272" s="37">
        <v>265</v>
      </c>
      <c r="B272" s="12" t="s">
        <v>54</v>
      </c>
      <c r="C272" s="37" t="s">
        <v>46</v>
      </c>
      <c r="D272" s="37">
        <v>30</v>
      </c>
      <c r="E272" s="37"/>
      <c r="F272" s="37">
        <f>D272+E272</f>
        <v>30</v>
      </c>
      <c r="G272" s="4" t="s">
        <v>133</v>
      </c>
      <c r="H272" s="37">
        <v>15</v>
      </c>
      <c r="I272" s="8">
        <v>10</v>
      </c>
      <c r="J272" s="37">
        <f t="shared" si="21"/>
        <v>2</v>
      </c>
      <c r="K272" s="37">
        <f t="shared" si="22"/>
        <v>0</v>
      </c>
    </row>
    <row r="273" spans="1:11">
      <c r="A273" s="37">
        <v>266</v>
      </c>
      <c r="B273" s="12" t="s">
        <v>52</v>
      </c>
      <c r="C273" s="37" t="s">
        <v>46</v>
      </c>
      <c r="D273" s="37">
        <v>30</v>
      </c>
      <c r="E273" s="37"/>
      <c r="F273" s="37">
        <f>D273+E273</f>
        <v>30</v>
      </c>
      <c r="G273" s="2" t="s">
        <v>130</v>
      </c>
      <c r="H273" s="37">
        <v>15</v>
      </c>
      <c r="I273" s="8">
        <v>10</v>
      </c>
      <c r="J273" s="37">
        <f t="shared" si="21"/>
        <v>2</v>
      </c>
      <c r="K273" s="37">
        <f t="shared" si="22"/>
        <v>0</v>
      </c>
    </row>
    <row r="274" spans="1:11">
      <c r="A274" s="37">
        <v>267</v>
      </c>
      <c r="B274" s="12" t="s">
        <v>17</v>
      </c>
      <c r="C274" s="37" t="s">
        <v>57</v>
      </c>
      <c r="D274" s="37">
        <v>90</v>
      </c>
      <c r="E274" s="37">
        <v>40</v>
      </c>
      <c r="F274" s="37">
        <f>(D274+E274)*2</f>
        <v>260</v>
      </c>
      <c r="G274" s="9" t="s">
        <v>163</v>
      </c>
      <c r="H274" s="37">
        <v>15</v>
      </c>
      <c r="I274" s="8">
        <v>10</v>
      </c>
      <c r="J274" s="37">
        <f t="shared" si="21"/>
        <v>6</v>
      </c>
      <c r="K274" s="37">
        <f t="shared" si="22"/>
        <v>4</v>
      </c>
    </row>
    <row r="275" spans="1:11">
      <c r="A275" s="37">
        <v>268</v>
      </c>
      <c r="B275" s="12" t="s">
        <v>47</v>
      </c>
      <c r="C275" s="37" t="s">
        <v>57</v>
      </c>
      <c r="D275" s="37">
        <v>30</v>
      </c>
      <c r="E275" s="37"/>
      <c r="F275" s="37">
        <f>D275+E275</f>
        <v>30</v>
      </c>
      <c r="G275" s="2" t="s">
        <v>166</v>
      </c>
      <c r="H275" s="37">
        <v>15</v>
      </c>
      <c r="I275" s="8">
        <v>10</v>
      </c>
      <c r="J275" s="37">
        <f t="shared" si="21"/>
        <v>2</v>
      </c>
      <c r="K275" s="37">
        <f t="shared" si="22"/>
        <v>0</v>
      </c>
    </row>
    <row r="276" spans="1:11">
      <c r="A276" s="37">
        <v>269</v>
      </c>
      <c r="B276" s="12" t="s">
        <v>55</v>
      </c>
      <c r="C276" s="37" t="s">
        <v>57</v>
      </c>
      <c r="D276" s="37">
        <v>30</v>
      </c>
      <c r="E276" s="37"/>
      <c r="F276" s="37">
        <f>(D276+E276)*2</f>
        <v>60</v>
      </c>
      <c r="G276" s="4" t="s">
        <v>231</v>
      </c>
      <c r="H276" s="37">
        <v>15</v>
      </c>
      <c r="I276" s="8">
        <v>10</v>
      </c>
      <c r="J276" s="37">
        <f t="shared" si="21"/>
        <v>2</v>
      </c>
      <c r="K276" s="37">
        <f t="shared" si="22"/>
        <v>0</v>
      </c>
    </row>
    <row r="277" spans="1:11">
      <c r="A277" s="37">
        <v>270</v>
      </c>
      <c r="B277" s="12" t="s">
        <v>49</v>
      </c>
      <c r="C277" s="37" t="s">
        <v>57</v>
      </c>
      <c r="D277" s="37">
        <v>30</v>
      </c>
      <c r="E277" s="37"/>
      <c r="F277" s="37">
        <f>D277+E277</f>
        <v>30</v>
      </c>
      <c r="G277" s="2" t="s">
        <v>166</v>
      </c>
      <c r="H277" s="37">
        <v>15</v>
      </c>
      <c r="I277" s="8">
        <v>10</v>
      </c>
      <c r="J277" s="37">
        <f t="shared" si="21"/>
        <v>2</v>
      </c>
      <c r="K277" s="37">
        <f t="shared" si="22"/>
        <v>0</v>
      </c>
    </row>
    <row r="278" spans="1:11">
      <c r="A278" s="37">
        <v>271</v>
      </c>
      <c r="B278" s="12" t="s">
        <v>41</v>
      </c>
      <c r="C278" s="37" t="s">
        <v>57</v>
      </c>
      <c r="D278" s="37">
        <v>30</v>
      </c>
      <c r="E278" s="37"/>
      <c r="F278" s="37">
        <f>D278+E278</f>
        <v>30</v>
      </c>
      <c r="G278" s="2" t="s">
        <v>143</v>
      </c>
      <c r="H278" s="37">
        <v>15</v>
      </c>
      <c r="I278" s="8">
        <v>10</v>
      </c>
      <c r="J278" s="37">
        <f t="shared" si="21"/>
        <v>2</v>
      </c>
      <c r="K278" s="37">
        <f t="shared" si="22"/>
        <v>0</v>
      </c>
    </row>
    <row r="279" spans="1:11">
      <c r="A279" s="37">
        <v>272</v>
      </c>
      <c r="B279" s="12" t="s">
        <v>11</v>
      </c>
      <c r="C279" s="37" t="s">
        <v>57</v>
      </c>
      <c r="D279" s="37"/>
      <c r="E279" s="37">
        <v>40</v>
      </c>
      <c r="F279" s="37">
        <f>D279+E279</f>
        <v>40</v>
      </c>
      <c r="G279" s="3" t="s">
        <v>134</v>
      </c>
      <c r="H279" s="37">
        <v>15</v>
      </c>
      <c r="I279" s="8">
        <v>10</v>
      </c>
      <c r="J279" s="37">
        <f t="shared" si="21"/>
        <v>0</v>
      </c>
      <c r="K279" s="37">
        <f t="shared" si="22"/>
        <v>4</v>
      </c>
    </row>
    <row r="280" spans="1:11">
      <c r="A280" s="37">
        <v>273</v>
      </c>
      <c r="B280" s="12" t="s">
        <v>56</v>
      </c>
      <c r="C280" s="37" t="s">
        <v>57</v>
      </c>
      <c r="D280" s="37"/>
      <c r="E280" s="37">
        <v>30</v>
      </c>
      <c r="F280" s="37">
        <f>(D280+E280)*2</f>
        <v>60</v>
      </c>
      <c r="G280" s="9" t="s">
        <v>255</v>
      </c>
      <c r="H280" s="37">
        <v>15</v>
      </c>
      <c r="I280" s="8">
        <v>10</v>
      </c>
      <c r="J280" s="37">
        <f t="shared" si="21"/>
        <v>0</v>
      </c>
      <c r="K280" s="37">
        <f t="shared" si="22"/>
        <v>3</v>
      </c>
    </row>
    <row r="281" spans="1:11">
      <c r="A281" s="37">
        <v>274</v>
      </c>
      <c r="B281" s="12" t="s">
        <v>127</v>
      </c>
      <c r="C281" s="37" t="s">
        <v>57</v>
      </c>
      <c r="D281" s="37"/>
      <c r="E281" s="37">
        <v>30</v>
      </c>
      <c r="F281" s="37">
        <f>D281+E281</f>
        <v>30</v>
      </c>
      <c r="G281" s="2" t="s">
        <v>139</v>
      </c>
      <c r="H281" s="37">
        <v>15</v>
      </c>
      <c r="I281" s="8">
        <v>10</v>
      </c>
      <c r="J281" s="37">
        <f t="shared" si="21"/>
        <v>0</v>
      </c>
      <c r="K281" s="37">
        <f t="shared" si="22"/>
        <v>3</v>
      </c>
    </row>
    <row r="282" spans="1:11">
      <c r="A282" s="37">
        <v>275</v>
      </c>
      <c r="B282" s="12" t="s">
        <v>9</v>
      </c>
      <c r="C282" s="37" t="s">
        <v>57</v>
      </c>
      <c r="D282" s="37">
        <v>30</v>
      </c>
      <c r="E282" s="37">
        <v>40</v>
      </c>
      <c r="F282" s="37">
        <f>D282+E282</f>
        <v>70</v>
      </c>
      <c r="G282" s="2" t="s">
        <v>138</v>
      </c>
      <c r="H282" s="37">
        <v>15</v>
      </c>
      <c r="I282" s="8">
        <v>10</v>
      </c>
      <c r="J282" s="37">
        <f t="shared" si="21"/>
        <v>2</v>
      </c>
      <c r="K282" s="37">
        <f t="shared" si="22"/>
        <v>4</v>
      </c>
    </row>
    <row r="283" spans="1:11">
      <c r="A283" s="37">
        <v>276</v>
      </c>
      <c r="B283" s="12" t="s">
        <v>48</v>
      </c>
      <c r="C283" s="37" t="s">
        <v>57</v>
      </c>
      <c r="D283" s="37">
        <v>30</v>
      </c>
      <c r="E283" s="37">
        <v>10</v>
      </c>
      <c r="F283" s="37">
        <f>(D283+E283)*2</f>
        <v>80</v>
      </c>
      <c r="G283" s="9" t="s">
        <v>161</v>
      </c>
      <c r="H283" s="37">
        <v>15</v>
      </c>
      <c r="I283" s="8">
        <v>10</v>
      </c>
      <c r="J283" s="37">
        <f t="shared" si="21"/>
        <v>2</v>
      </c>
      <c r="K283" s="37">
        <f t="shared" si="22"/>
        <v>1</v>
      </c>
    </row>
    <row r="284" spans="1:11">
      <c r="A284" s="37">
        <v>277</v>
      </c>
      <c r="B284" s="12" t="s">
        <v>12</v>
      </c>
      <c r="C284" s="37" t="s">
        <v>57</v>
      </c>
      <c r="D284" s="37"/>
      <c r="E284" s="37">
        <v>30</v>
      </c>
      <c r="F284" s="37">
        <f>D284+E284</f>
        <v>30</v>
      </c>
      <c r="G284" s="3" t="s">
        <v>134</v>
      </c>
      <c r="H284" s="37">
        <v>15</v>
      </c>
      <c r="I284" s="8">
        <v>10</v>
      </c>
      <c r="J284" s="37">
        <f t="shared" si="21"/>
        <v>0</v>
      </c>
      <c r="K284" s="37">
        <f t="shared" si="22"/>
        <v>3</v>
      </c>
    </row>
    <row r="285" spans="1:11">
      <c r="A285" s="37">
        <v>278</v>
      </c>
      <c r="B285" s="12" t="s">
        <v>14</v>
      </c>
      <c r="C285" s="37" t="s">
        <v>57</v>
      </c>
      <c r="D285" s="37"/>
      <c r="E285" s="37">
        <v>40</v>
      </c>
      <c r="F285" s="37">
        <f>D285+E285</f>
        <v>40</v>
      </c>
      <c r="G285" s="2" t="s">
        <v>144</v>
      </c>
      <c r="H285" s="37">
        <v>15</v>
      </c>
      <c r="I285" s="8">
        <v>10</v>
      </c>
      <c r="J285" s="37">
        <f t="shared" si="21"/>
        <v>0</v>
      </c>
      <c r="K285" s="37">
        <f t="shared" si="22"/>
        <v>4</v>
      </c>
    </row>
    <row r="286" spans="1:11">
      <c r="A286" s="37">
        <v>279</v>
      </c>
      <c r="B286" s="12" t="s">
        <v>31</v>
      </c>
      <c r="C286" s="37" t="s">
        <v>57</v>
      </c>
      <c r="D286" s="37">
        <v>30</v>
      </c>
      <c r="E286" s="37">
        <v>50</v>
      </c>
      <c r="F286" s="37">
        <f>(D286+E286)*2</f>
        <v>160</v>
      </c>
      <c r="G286" s="9" t="s">
        <v>163</v>
      </c>
      <c r="H286" s="37">
        <v>15</v>
      </c>
      <c r="I286" s="8">
        <v>10</v>
      </c>
      <c r="J286" s="37">
        <f t="shared" si="21"/>
        <v>2</v>
      </c>
      <c r="K286" s="37">
        <f t="shared" si="22"/>
        <v>5</v>
      </c>
    </row>
    <row r="287" spans="1:11">
      <c r="A287" s="37">
        <v>280</v>
      </c>
      <c r="B287" s="12" t="s">
        <v>27</v>
      </c>
      <c r="C287" s="37" t="s">
        <v>57</v>
      </c>
      <c r="D287" s="37">
        <v>30</v>
      </c>
      <c r="E287" s="37">
        <v>20</v>
      </c>
      <c r="F287" s="37">
        <f>D287+E287</f>
        <v>50</v>
      </c>
      <c r="G287" s="2" t="s">
        <v>147</v>
      </c>
      <c r="H287" s="37">
        <v>15</v>
      </c>
      <c r="I287" s="8">
        <v>10</v>
      </c>
      <c r="J287" s="37">
        <f t="shared" si="21"/>
        <v>2</v>
      </c>
      <c r="K287" s="37">
        <f t="shared" si="22"/>
        <v>2</v>
      </c>
    </row>
    <row r="288" spans="1:11">
      <c r="A288" s="37">
        <v>281</v>
      </c>
      <c r="B288" s="12" t="s">
        <v>50</v>
      </c>
      <c r="C288" s="37" t="s">
        <v>57</v>
      </c>
      <c r="D288" s="37">
        <v>30</v>
      </c>
      <c r="E288" s="37"/>
      <c r="F288" s="37">
        <f>D288+E288</f>
        <v>30</v>
      </c>
      <c r="G288" s="4" t="s">
        <v>133</v>
      </c>
      <c r="H288" s="37">
        <v>15</v>
      </c>
      <c r="I288" s="8">
        <v>10</v>
      </c>
      <c r="J288" s="37">
        <f t="shared" si="21"/>
        <v>2</v>
      </c>
      <c r="K288" s="37">
        <f t="shared" si="22"/>
        <v>0</v>
      </c>
    </row>
    <row r="289" spans="1:11" ht="15.75" customHeight="1">
      <c r="A289" s="37">
        <v>282</v>
      </c>
      <c r="B289" s="12" t="s">
        <v>51</v>
      </c>
      <c r="C289" s="37" t="s">
        <v>57</v>
      </c>
      <c r="D289" s="37">
        <v>30</v>
      </c>
      <c r="E289" s="37"/>
      <c r="F289" s="37">
        <f>D289+E289</f>
        <v>30</v>
      </c>
      <c r="G289" s="2" t="s">
        <v>166</v>
      </c>
      <c r="H289" s="37">
        <v>15</v>
      </c>
      <c r="I289" s="8">
        <v>10</v>
      </c>
      <c r="J289" s="37">
        <f t="shared" si="21"/>
        <v>2</v>
      </c>
      <c r="K289" s="37">
        <f t="shared" si="22"/>
        <v>0</v>
      </c>
    </row>
    <row r="290" spans="1:11" ht="15.75" customHeight="1">
      <c r="A290" s="37">
        <v>283</v>
      </c>
      <c r="B290" s="12" t="s">
        <v>53</v>
      </c>
      <c r="C290" s="37" t="s">
        <v>57</v>
      </c>
      <c r="D290" s="37">
        <v>30</v>
      </c>
      <c r="E290" s="37">
        <v>20</v>
      </c>
      <c r="F290" s="37">
        <f>(D290+E290)*2</f>
        <v>100</v>
      </c>
      <c r="G290" s="9" t="s">
        <v>163</v>
      </c>
      <c r="H290" s="37">
        <v>15</v>
      </c>
      <c r="I290" s="8">
        <v>10</v>
      </c>
      <c r="J290" s="37">
        <f t="shared" si="21"/>
        <v>2</v>
      </c>
      <c r="K290" s="37">
        <f t="shared" si="22"/>
        <v>2</v>
      </c>
    </row>
    <row r="291" spans="1:11">
      <c r="A291" s="37">
        <v>284</v>
      </c>
      <c r="B291" s="12" t="s">
        <v>10</v>
      </c>
      <c r="C291" s="37" t="s">
        <v>57</v>
      </c>
      <c r="D291" s="37">
        <v>60</v>
      </c>
      <c r="E291" s="37">
        <v>40</v>
      </c>
      <c r="F291" s="37">
        <f t="shared" ref="F291:F304" si="23">D291+E291</f>
        <v>100</v>
      </c>
      <c r="G291" s="2" t="s">
        <v>152</v>
      </c>
      <c r="H291" s="37">
        <v>15</v>
      </c>
      <c r="I291" s="8">
        <v>10</v>
      </c>
      <c r="J291" s="37">
        <f t="shared" si="21"/>
        <v>4</v>
      </c>
      <c r="K291" s="37">
        <f t="shared" si="22"/>
        <v>4</v>
      </c>
    </row>
    <row r="292" spans="1:11">
      <c r="A292" s="37">
        <v>285</v>
      </c>
      <c r="B292" s="12" t="s">
        <v>54</v>
      </c>
      <c r="C292" s="37" t="s">
        <v>57</v>
      </c>
      <c r="D292" s="37">
        <v>30</v>
      </c>
      <c r="E292" s="37"/>
      <c r="F292" s="37">
        <f t="shared" si="23"/>
        <v>30</v>
      </c>
      <c r="G292" s="4" t="s">
        <v>133</v>
      </c>
      <c r="H292" s="37">
        <v>15</v>
      </c>
      <c r="I292" s="8">
        <v>10</v>
      </c>
      <c r="J292" s="37">
        <f t="shared" si="21"/>
        <v>2</v>
      </c>
      <c r="K292" s="37">
        <f t="shared" si="22"/>
        <v>0</v>
      </c>
    </row>
    <row r="293" spans="1:11">
      <c r="A293" s="37">
        <v>286</v>
      </c>
      <c r="B293" s="12" t="s">
        <v>52</v>
      </c>
      <c r="C293" s="37" t="s">
        <v>57</v>
      </c>
      <c r="D293" s="37">
        <v>30</v>
      </c>
      <c r="E293" s="37"/>
      <c r="F293" s="37">
        <f t="shared" si="23"/>
        <v>30</v>
      </c>
      <c r="G293" s="2" t="s">
        <v>129</v>
      </c>
      <c r="H293" s="37">
        <v>15</v>
      </c>
      <c r="I293" s="8">
        <v>10</v>
      </c>
      <c r="J293" s="37">
        <f t="shared" si="21"/>
        <v>2</v>
      </c>
      <c r="K293" s="37">
        <f t="shared" si="22"/>
        <v>0</v>
      </c>
    </row>
    <row r="294" spans="1:11" ht="30">
      <c r="A294" s="37">
        <v>287</v>
      </c>
      <c r="B294" s="12" t="s">
        <v>19</v>
      </c>
      <c r="C294" s="37" t="s">
        <v>58</v>
      </c>
      <c r="D294" s="37">
        <v>42</v>
      </c>
      <c r="E294" s="37"/>
      <c r="F294" s="37">
        <f t="shared" si="23"/>
        <v>42</v>
      </c>
      <c r="G294" s="9" t="s">
        <v>254</v>
      </c>
      <c r="H294" s="37">
        <v>14</v>
      </c>
      <c r="I294" s="8">
        <v>12</v>
      </c>
      <c r="J294" s="37">
        <f t="shared" si="21"/>
        <v>3</v>
      </c>
      <c r="K294" s="37">
        <f t="shared" si="22"/>
        <v>0</v>
      </c>
    </row>
    <row r="295" spans="1:11">
      <c r="A295" s="37">
        <v>288</v>
      </c>
      <c r="B295" s="12" t="s">
        <v>17</v>
      </c>
      <c r="C295" s="37" t="s">
        <v>58</v>
      </c>
      <c r="D295" s="37">
        <v>56</v>
      </c>
      <c r="E295" s="37">
        <v>72</v>
      </c>
      <c r="F295" s="37">
        <f t="shared" si="23"/>
        <v>128</v>
      </c>
      <c r="G295" s="2" t="s">
        <v>250</v>
      </c>
      <c r="H295" s="37">
        <v>14</v>
      </c>
      <c r="I295" s="8">
        <v>12</v>
      </c>
      <c r="J295" s="37">
        <f t="shared" si="21"/>
        <v>4</v>
      </c>
      <c r="K295" s="37">
        <f t="shared" si="22"/>
        <v>6</v>
      </c>
    </row>
    <row r="296" spans="1:11">
      <c r="A296" s="37">
        <v>289</v>
      </c>
      <c r="B296" s="12" t="s">
        <v>63</v>
      </c>
      <c r="C296" s="37" t="s">
        <v>58</v>
      </c>
      <c r="D296" s="37"/>
      <c r="E296" s="37">
        <v>24</v>
      </c>
      <c r="F296" s="37">
        <f t="shared" si="23"/>
        <v>24</v>
      </c>
      <c r="G296" s="2" t="s">
        <v>164</v>
      </c>
      <c r="H296" s="37">
        <v>14</v>
      </c>
      <c r="I296" s="8">
        <v>12</v>
      </c>
      <c r="J296" s="37">
        <f t="shared" si="21"/>
        <v>0</v>
      </c>
      <c r="K296" s="37">
        <f t="shared" si="22"/>
        <v>2</v>
      </c>
    </row>
    <row r="297" spans="1:11">
      <c r="A297" s="37">
        <v>290</v>
      </c>
      <c r="B297" s="12" t="s">
        <v>16</v>
      </c>
      <c r="C297" s="37" t="s">
        <v>58</v>
      </c>
      <c r="D297" s="37">
        <v>42</v>
      </c>
      <c r="E297" s="37"/>
      <c r="F297" s="37">
        <f t="shared" si="23"/>
        <v>42</v>
      </c>
      <c r="G297" s="2" t="s">
        <v>234</v>
      </c>
      <c r="H297" s="37">
        <v>14</v>
      </c>
      <c r="I297" s="8">
        <v>12</v>
      </c>
      <c r="J297" s="37">
        <f t="shared" si="21"/>
        <v>3</v>
      </c>
      <c r="K297" s="37">
        <f t="shared" si="22"/>
        <v>0</v>
      </c>
    </row>
    <row r="298" spans="1:11">
      <c r="A298" s="37">
        <v>291</v>
      </c>
      <c r="B298" s="12" t="s">
        <v>69</v>
      </c>
      <c r="C298" s="37" t="s">
        <v>58</v>
      </c>
      <c r="D298" s="37">
        <v>28</v>
      </c>
      <c r="E298" s="37"/>
      <c r="F298" s="37">
        <f t="shared" si="23"/>
        <v>28</v>
      </c>
      <c r="G298" s="2" t="s">
        <v>142</v>
      </c>
      <c r="H298" s="37">
        <v>14</v>
      </c>
      <c r="I298" s="8">
        <v>12</v>
      </c>
      <c r="J298" s="37">
        <f t="shared" si="21"/>
        <v>2</v>
      </c>
      <c r="K298" s="37">
        <f t="shared" si="22"/>
        <v>0</v>
      </c>
    </row>
    <row r="299" spans="1:11" ht="30">
      <c r="A299" s="37">
        <v>292</v>
      </c>
      <c r="B299" s="12" t="s">
        <v>22</v>
      </c>
      <c r="C299" s="37" t="s">
        <v>58</v>
      </c>
      <c r="D299" s="37">
        <v>56</v>
      </c>
      <c r="E299" s="37">
        <v>72</v>
      </c>
      <c r="F299" s="37">
        <f t="shared" si="23"/>
        <v>128</v>
      </c>
      <c r="G299" s="2" t="s">
        <v>145</v>
      </c>
      <c r="H299" s="37">
        <v>14</v>
      </c>
      <c r="I299" s="8">
        <v>12</v>
      </c>
      <c r="J299" s="37">
        <f t="shared" si="21"/>
        <v>4</v>
      </c>
      <c r="K299" s="37">
        <f t="shared" si="22"/>
        <v>6</v>
      </c>
    </row>
    <row r="300" spans="1:11">
      <c r="A300" s="37">
        <v>293</v>
      </c>
      <c r="B300" s="12" t="s">
        <v>67</v>
      </c>
      <c r="C300" s="37" t="s">
        <v>58</v>
      </c>
      <c r="D300" s="37"/>
      <c r="E300" s="37">
        <v>36</v>
      </c>
      <c r="F300" s="37">
        <f t="shared" si="23"/>
        <v>36</v>
      </c>
      <c r="G300" s="2" t="s">
        <v>151</v>
      </c>
      <c r="H300" s="37">
        <v>14</v>
      </c>
      <c r="I300" s="8">
        <v>12</v>
      </c>
      <c r="J300" s="37">
        <f t="shared" si="21"/>
        <v>0</v>
      </c>
      <c r="K300" s="37">
        <f t="shared" si="22"/>
        <v>3</v>
      </c>
    </row>
    <row r="301" spans="1:11" ht="30">
      <c r="A301" s="37">
        <v>294</v>
      </c>
      <c r="B301" s="12" t="s">
        <v>21</v>
      </c>
      <c r="C301" s="37" t="s">
        <v>58</v>
      </c>
      <c r="D301" s="37">
        <v>56</v>
      </c>
      <c r="E301" s="37">
        <v>72</v>
      </c>
      <c r="F301" s="37">
        <f t="shared" si="23"/>
        <v>128</v>
      </c>
      <c r="G301" s="4" t="s">
        <v>145</v>
      </c>
      <c r="H301" s="37">
        <v>14</v>
      </c>
      <c r="I301" s="8">
        <v>12</v>
      </c>
      <c r="J301" s="37">
        <f t="shared" si="21"/>
        <v>4</v>
      </c>
      <c r="K301" s="37">
        <f t="shared" si="22"/>
        <v>6</v>
      </c>
    </row>
    <row r="302" spans="1:11">
      <c r="A302" s="37">
        <v>295</v>
      </c>
      <c r="B302" s="12" t="s">
        <v>64</v>
      </c>
      <c r="C302" s="37" t="s">
        <v>58</v>
      </c>
      <c r="D302" s="37">
        <v>56</v>
      </c>
      <c r="E302" s="37"/>
      <c r="F302" s="37">
        <f t="shared" si="23"/>
        <v>56</v>
      </c>
      <c r="G302" s="2" t="s">
        <v>146</v>
      </c>
      <c r="H302" s="37">
        <v>14</v>
      </c>
      <c r="I302" s="8">
        <v>12</v>
      </c>
      <c r="J302" s="37">
        <f t="shared" si="21"/>
        <v>4</v>
      </c>
      <c r="K302" s="37">
        <f t="shared" si="22"/>
        <v>0</v>
      </c>
    </row>
    <row r="303" spans="1:11" ht="30">
      <c r="A303" s="37">
        <v>296</v>
      </c>
      <c r="B303" s="12" t="s">
        <v>62</v>
      </c>
      <c r="C303" s="37" t="s">
        <v>58</v>
      </c>
      <c r="D303" s="37"/>
      <c r="E303" s="37">
        <v>24</v>
      </c>
      <c r="F303" s="37">
        <f t="shared" si="23"/>
        <v>24</v>
      </c>
      <c r="G303" s="2" t="s">
        <v>151</v>
      </c>
      <c r="H303" s="37">
        <v>14</v>
      </c>
      <c r="I303" s="8">
        <v>12</v>
      </c>
      <c r="J303" s="37">
        <f t="shared" si="21"/>
        <v>0</v>
      </c>
      <c r="K303" s="37">
        <f t="shared" si="22"/>
        <v>2</v>
      </c>
    </row>
    <row r="304" spans="1:11">
      <c r="A304" s="37">
        <v>297</v>
      </c>
      <c r="B304" s="12" t="s">
        <v>59</v>
      </c>
      <c r="C304" s="37" t="s">
        <v>58</v>
      </c>
      <c r="D304" s="37"/>
      <c r="E304" s="37">
        <v>36</v>
      </c>
      <c r="F304" s="37">
        <f t="shared" si="23"/>
        <v>36</v>
      </c>
      <c r="G304" s="4" t="s">
        <v>149</v>
      </c>
      <c r="H304" s="37">
        <v>14</v>
      </c>
      <c r="I304" s="8">
        <v>12</v>
      </c>
      <c r="J304" s="37">
        <f t="shared" si="21"/>
        <v>0</v>
      </c>
      <c r="K304" s="37">
        <f t="shared" si="22"/>
        <v>3</v>
      </c>
    </row>
    <row r="305" spans="1:11">
      <c r="A305" s="37">
        <v>298</v>
      </c>
      <c r="B305" s="12" t="s">
        <v>60</v>
      </c>
      <c r="C305" s="37" t="s">
        <v>58</v>
      </c>
      <c r="D305" s="37">
        <v>42</v>
      </c>
      <c r="E305" s="37"/>
      <c r="F305" s="37">
        <f>(D305+E305)*2</f>
        <v>84</v>
      </c>
      <c r="G305" s="9" t="s">
        <v>160</v>
      </c>
      <c r="H305" s="37">
        <v>14</v>
      </c>
      <c r="I305" s="8">
        <v>12</v>
      </c>
      <c r="J305" s="37">
        <f t="shared" si="21"/>
        <v>3</v>
      </c>
      <c r="K305" s="37">
        <f t="shared" si="22"/>
        <v>0</v>
      </c>
    </row>
    <row r="306" spans="1:11">
      <c r="A306" s="37">
        <v>299</v>
      </c>
      <c r="B306" s="12" t="s">
        <v>65</v>
      </c>
      <c r="C306" s="37" t="s">
        <v>58</v>
      </c>
      <c r="D306" s="37"/>
      <c r="E306" s="37">
        <v>36</v>
      </c>
      <c r="F306" s="37">
        <f>D306+E306</f>
        <v>36</v>
      </c>
      <c r="G306" s="2" t="s">
        <v>130</v>
      </c>
      <c r="H306" s="37">
        <v>14</v>
      </c>
      <c r="I306" s="8">
        <v>12</v>
      </c>
      <c r="J306" s="37">
        <f t="shared" si="21"/>
        <v>0</v>
      </c>
      <c r="K306" s="37">
        <f t="shared" si="22"/>
        <v>3</v>
      </c>
    </row>
    <row r="307" spans="1:11">
      <c r="A307" s="37">
        <v>300</v>
      </c>
      <c r="B307" s="12" t="s">
        <v>66</v>
      </c>
      <c r="C307" s="37" t="s">
        <v>58</v>
      </c>
      <c r="D307" s="37">
        <v>28</v>
      </c>
      <c r="E307" s="37"/>
      <c r="F307" s="37">
        <f>D307+E307</f>
        <v>28</v>
      </c>
      <c r="G307" s="2" t="s">
        <v>136</v>
      </c>
      <c r="H307" s="37">
        <v>14</v>
      </c>
      <c r="I307" s="8">
        <v>12</v>
      </c>
      <c r="J307" s="37">
        <f t="shared" si="21"/>
        <v>2</v>
      </c>
      <c r="K307" s="37">
        <f t="shared" si="22"/>
        <v>0</v>
      </c>
    </row>
    <row r="308" spans="1:11">
      <c r="A308" s="37">
        <v>301</v>
      </c>
      <c r="B308" s="12" t="s">
        <v>10</v>
      </c>
      <c r="C308" s="37" t="s">
        <v>58</v>
      </c>
      <c r="D308" s="37">
        <v>28</v>
      </c>
      <c r="E308" s="37">
        <v>24</v>
      </c>
      <c r="F308" s="37">
        <f>D308+E308</f>
        <v>52</v>
      </c>
      <c r="G308" s="2" t="s">
        <v>168</v>
      </c>
      <c r="H308" s="37">
        <v>14</v>
      </c>
      <c r="I308" s="8">
        <v>12</v>
      </c>
      <c r="J308" s="37">
        <f t="shared" si="21"/>
        <v>2</v>
      </c>
      <c r="K308" s="37">
        <f t="shared" si="22"/>
        <v>2</v>
      </c>
    </row>
    <row r="309" spans="1:11" ht="30">
      <c r="A309" s="37">
        <v>302</v>
      </c>
      <c r="B309" s="12" t="s">
        <v>61</v>
      </c>
      <c r="C309" s="37" t="s">
        <v>58</v>
      </c>
      <c r="D309" s="37">
        <v>42</v>
      </c>
      <c r="E309" s="37"/>
      <c r="F309" s="37">
        <f>D309+E309</f>
        <v>42</v>
      </c>
      <c r="G309" s="2" t="s">
        <v>145</v>
      </c>
      <c r="H309" s="37">
        <v>14</v>
      </c>
      <c r="I309" s="8">
        <v>12</v>
      </c>
      <c r="J309" s="37">
        <f t="shared" si="21"/>
        <v>3</v>
      </c>
      <c r="K309" s="37">
        <f t="shared" si="22"/>
        <v>0</v>
      </c>
    </row>
    <row r="310" spans="1:11" ht="15.75" customHeight="1">
      <c r="A310" s="37">
        <v>303</v>
      </c>
      <c r="B310" s="12" t="s">
        <v>68</v>
      </c>
      <c r="C310" s="37" t="s">
        <v>58</v>
      </c>
      <c r="D310" s="37">
        <v>28</v>
      </c>
      <c r="E310" s="37">
        <v>36</v>
      </c>
      <c r="F310" s="37">
        <f>D310+E310</f>
        <v>64</v>
      </c>
      <c r="G310" s="2" t="s">
        <v>151</v>
      </c>
      <c r="H310" s="37">
        <v>14</v>
      </c>
      <c r="I310" s="8">
        <v>12</v>
      </c>
      <c r="J310" s="37">
        <f t="shared" si="21"/>
        <v>2</v>
      </c>
      <c r="K310" s="37">
        <f t="shared" si="22"/>
        <v>3</v>
      </c>
    </row>
    <row r="311" spans="1:11" ht="30">
      <c r="A311" s="37">
        <v>304</v>
      </c>
      <c r="B311" s="12" t="s">
        <v>19</v>
      </c>
      <c r="C311" s="37" t="s">
        <v>70</v>
      </c>
      <c r="D311" s="37">
        <v>42</v>
      </c>
      <c r="E311" s="37"/>
      <c r="F311" s="37">
        <f>(D311+E311)*2</f>
        <v>84</v>
      </c>
      <c r="G311" s="9" t="s">
        <v>161</v>
      </c>
      <c r="H311" s="37">
        <v>14</v>
      </c>
      <c r="I311" s="8">
        <v>12</v>
      </c>
      <c r="J311" s="37">
        <f t="shared" si="21"/>
        <v>3</v>
      </c>
      <c r="K311" s="37">
        <f t="shared" si="22"/>
        <v>0</v>
      </c>
    </row>
    <row r="312" spans="1:11">
      <c r="A312" s="37">
        <v>305</v>
      </c>
      <c r="B312" s="12" t="s">
        <v>17</v>
      </c>
      <c r="C312" s="37" t="s">
        <v>70</v>
      </c>
      <c r="D312" s="37">
        <v>56</v>
      </c>
      <c r="E312" s="37">
        <v>72</v>
      </c>
      <c r="F312" s="37">
        <f t="shared" ref="F312:F327" si="24">D312+E312</f>
        <v>128</v>
      </c>
      <c r="G312" s="9" t="s">
        <v>246</v>
      </c>
      <c r="H312" s="37">
        <v>14</v>
      </c>
      <c r="I312" s="8">
        <v>12</v>
      </c>
      <c r="J312" s="37">
        <f t="shared" si="21"/>
        <v>4</v>
      </c>
      <c r="K312" s="37">
        <f t="shared" si="22"/>
        <v>6</v>
      </c>
    </row>
    <row r="313" spans="1:11">
      <c r="A313" s="37">
        <v>306</v>
      </c>
      <c r="B313" s="12" t="s">
        <v>63</v>
      </c>
      <c r="C313" s="37" t="s">
        <v>70</v>
      </c>
      <c r="D313" s="37"/>
      <c r="E313" s="37">
        <v>24</v>
      </c>
      <c r="F313" s="37">
        <f t="shared" si="24"/>
        <v>24</v>
      </c>
      <c r="G313" s="2" t="s">
        <v>144</v>
      </c>
      <c r="H313" s="37">
        <v>14</v>
      </c>
      <c r="I313" s="8">
        <v>12</v>
      </c>
      <c r="J313" s="37">
        <f t="shared" si="21"/>
        <v>0</v>
      </c>
      <c r="K313" s="37">
        <f t="shared" si="22"/>
        <v>2</v>
      </c>
    </row>
    <row r="314" spans="1:11">
      <c r="A314" s="37">
        <v>307</v>
      </c>
      <c r="B314" s="12" t="s">
        <v>16</v>
      </c>
      <c r="C314" s="37" t="s">
        <v>70</v>
      </c>
      <c r="D314" s="37">
        <v>42</v>
      </c>
      <c r="E314" s="37"/>
      <c r="F314" s="37">
        <f t="shared" si="24"/>
        <v>42</v>
      </c>
      <c r="G314" s="2" t="s">
        <v>147</v>
      </c>
      <c r="H314" s="37">
        <v>14</v>
      </c>
      <c r="I314" s="8">
        <v>12</v>
      </c>
      <c r="J314" s="37">
        <f t="shared" si="21"/>
        <v>3</v>
      </c>
      <c r="K314" s="37">
        <f t="shared" si="22"/>
        <v>0</v>
      </c>
    </row>
    <row r="315" spans="1:11">
      <c r="A315" s="37">
        <v>308</v>
      </c>
      <c r="B315" s="12" t="s">
        <v>69</v>
      </c>
      <c r="C315" s="37" t="s">
        <v>70</v>
      </c>
      <c r="D315" s="37">
        <v>28</v>
      </c>
      <c r="E315" s="37"/>
      <c r="F315" s="37">
        <f t="shared" si="24"/>
        <v>28</v>
      </c>
      <c r="G315" s="2" t="s">
        <v>142</v>
      </c>
      <c r="H315" s="37">
        <v>14</v>
      </c>
      <c r="I315" s="8">
        <v>12</v>
      </c>
      <c r="J315" s="37">
        <f t="shared" si="21"/>
        <v>2</v>
      </c>
      <c r="K315" s="37">
        <f t="shared" si="22"/>
        <v>0</v>
      </c>
    </row>
    <row r="316" spans="1:11" ht="30">
      <c r="A316" s="37">
        <v>309</v>
      </c>
      <c r="B316" s="12" t="s">
        <v>22</v>
      </c>
      <c r="C316" s="37" t="s">
        <v>70</v>
      </c>
      <c r="D316" s="37">
        <v>56</v>
      </c>
      <c r="E316" s="37">
        <v>72</v>
      </c>
      <c r="F316" s="37">
        <f t="shared" si="24"/>
        <v>128</v>
      </c>
      <c r="G316" s="2" t="s">
        <v>142</v>
      </c>
      <c r="H316" s="37">
        <v>14</v>
      </c>
      <c r="I316" s="8">
        <v>12</v>
      </c>
      <c r="J316" s="37">
        <f t="shared" si="21"/>
        <v>4</v>
      </c>
      <c r="K316" s="37">
        <f t="shared" si="22"/>
        <v>6</v>
      </c>
    </row>
    <row r="317" spans="1:11">
      <c r="A317" s="37">
        <v>310</v>
      </c>
      <c r="B317" s="12" t="s">
        <v>67</v>
      </c>
      <c r="C317" s="37" t="s">
        <v>70</v>
      </c>
      <c r="D317" s="37"/>
      <c r="E317" s="37">
        <v>36</v>
      </c>
      <c r="F317" s="37">
        <f t="shared" si="24"/>
        <v>36</v>
      </c>
      <c r="G317" s="2" t="s">
        <v>144</v>
      </c>
      <c r="H317" s="37">
        <v>14</v>
      </c>
      <c r="I317" s="8">
        <v>12</v>
      </c>
      <c r="J317" s="37">
        <f t="shared" si="21"/>
        <v>0</v>
      </c>
      <c r="K317" s="37">
        <f t="shared" si="22"/>
        <v>3</v>
      </c>
    </row>
    <row r="318" spans="1:11" ht="30">
      <c r="A318" s="37">
        <v>311</v>
      </c>
      <c r="B318" s="12" t="s">
        <v>21</v>
      </c>
      <c r="C318" s="37" t="s">
        <v>70</v>
      </c>
      <c r="D318" s="37">
        <v>56</v>
      </c>
      <c r="E318" s="37">
        <v>72</v>
      </c>
      <c r="F318" s="37">
        <f t="shared" si="24"/>
        <v>128</v>
      </c>
      <c r="G318" s="2" t="s">
        <v>144</v>
      </c>
      <c r="H318" s="37">
        <v>14</v>
      </c>
      <c r="I318" s="8">
        <v>12</v>
      </c>
      <c r="J318" s="37">
        <f t="shared" si="21"/>
        <v>4</v>
      </c>
      <c r="K318" s="37">
        <f t="shared" si="22"/>
        <v>6</v>
      </c>
    </row>
    <row r="319" spans="1:11">
      <c r="A319" s="37">
        <v>312</v>
      </c>
      <c r="B319" s="12" t="s">
        <v>64</v>
      </c>
      <c r="C319" s="37" t="s">
        <v>70</v>
      </c>
      <c r="D319" s="37">
        <v>56</v>
      </c>
      <c r="E319" s="37"/>
      <c r="F319" s="37">
        <f t="shared" si="24"/>
        <v>56</v>
      </c>
      <c r="G319" s="2" t="s">
        <v>146</v>
      </c>
      <c r="H319" s="37">
        <v>14</v>
      </c>
      <c r="I319" s="8">
        <v>12</v>
      </c>
      <c r="J319" s="37">
        <f t="shared" si="21"/>
        <v>4</v>
      </c>
      <c r="K319" s="37">
        <f t="shared" si="22"/>
        <v>0</v>
      </c>
    </row>
    <row r="320" spans="1:11" ht="30">
      <c r="A320" s="37">
        <v>313</v>
      </c>
      <c r="B320" s="12" t="s">
        <v>62</v>
      </c>
      <c r="C320" s="37" t="s">
        <v>70</v>
      </c>
      <c r="D320" s="37"/>
      <c r="E320" s="37">
        <v>24</v>
      </c>
      <c r="F320" s="37">
        <f t="shared" si="24"/>
        <v>24</v>
      </c>
      <c r="G320" s="2" t="s">
        <v>143</v>
      </c>
      <c r="H320" s="37">
        <v>14</v>
      </c>
      <c r="I320" s="8">
        <v>12</v>
      </c>
      <c r="J320" s="37">
        <f t="shared" si="21"/>
        <v>0</v>
      </c>
      <c r="K320" s="37">
        <f t="shared" si="22"/>
        <v>2</v>
      </c>
    </row>
    <row r="321" spans="1:11">
      <c r="A321" s="37">
        <v>314</v>
      </c>
      <c r="B321" s="12" t="s">
        <v>59</v>
      </c>
      <c r="C321" s="37" t="s">
        <v>70</v>
      </c>
      <c r="D321" s="37"/>
      <c r="E321" s="37">
        <v>36</v>
      </c>
      <c r="F321" s="37">
        <f t="shared" si="24"/>
        <v>36</v>
      </c>
      <c r="G321" s="3" t="s">
        <v>134</v>
      </c>
      <c r="H321" s="37">
        <v>14</v>
      </c>
      <c r="I321" s="8">
        <v>12</v>
      </c>
      <c r="J321" s="37">
        <f t="shared" si="21"/>
        <v>0</v>
      </c>
      <c r="K321" s="37">
        <f t="shared" si="22"/>
        <v>3</v>
      </c>
    </row>
    <row r="322" spans="1:11">
      <c r="A322" s="37">
        <v>315</v>
      </c>
      <c r="B322" s="12" t="s">
        <v>60</v>
      </c>
      <c r="C322" s="37" t="s">
        <v>70</v>
      </c>
      <c r="D322" s="37">
        <v>42</v>
      </c>
      <c r="E322" s="37"/>
      <c r="F322" s="37">
        <f t="shared" si="24"/>
        <v>42</v>
      </c>
      <c r="G322" s="9" t="s">
        <v>256</v>
      </c>
      <c r="H322" s="37">
        <v>14</v>
      </c>
      <c r="I322" s="8">
        <v>12</v>
      </c>
      <c r="J322" s="37">
        <f t="shared" si="21"/>
        <v>3</v>
      </c>
      <c r="K322" s="37">
        <f t="shared" si="22"/>
        <v>0</v>
      </c>
    </row>
    <row r="323" spans="1:11">
      <c r="A323" s="37">
        <v>316</v>
      </c>
      <c r="B323" s="12" t="s">
        <v>65</v>
      </c>
      <c r="C323" s="37" t="s">
        <v>70</v>
      </c>
      <c r="D323" s="37"/>
      <c r="E323" s="37">
        <v>36</v>
      </c>
      <c r="F323" s="37">
        <f t="shared" si="24"/>
        <v>36</v>
      </c>
      <c r="G323" s="2" t="s">
        <v>142</v>
      </c>
      <c r="H323" s="37">
        <v>14</v>
      </c>
      <c r="I323" s="8">
        <v>12</v>
      </c>
      <c r="J323" s="37">
        <f t="shared" si="21"/>
        <v>0</v>
      </c>
      <c r="K323" s="37">
        <f t="shared" si="22"/>
        <v>3</v>
      </c>
    </row>
    <row r="324" spans="1:11">
      <c r="A324" s="37">
        <v>317</v>
      </c>
      <c r="B324" s="12" t="s">
        <v>66</v>
      </c>
      <c r="C324" s="37" t="s">
        <v>70</v>
      </c>
      <c r="D324" s="37">
        <v>28</v>
      </c>
      <c r="E324" s="37"/>
      <c r="F324" s="37">
        <f t="shared" si="24"/>
        <v>28</v>
      </c>
      <c r="G324" s="2" t="s">
        <v>136</v>
      </c>
      <c r="H324" s="37">
        <v>14</v>
      </c>
      <c r="I324" s="8">
        <v>12</v>
      </c>
      <c r="J324" s="37">
        <f t="shared" si="21"/>
        <v>2</v>
      </c>
      <c r="K324" s="37">
        <f t="shared" si="22"/>
        <v>0</v>
      </c>
    </row>
    <row r="325" spans="1:11">
      <c r="A325" s="37">
        <v>318</v>
      </c>
      <c r="B325" s="12" t="s">
        <v>10</v>
      </c>
      <c r="C325" s="37" t="s">
        <v>70</v>
      </c>
      <c r="D325" s="37">
        <v>28</v>
      </c>
      <c r="E325" s="37">
        <v>24</v>
      </c>
      <c r="F325" s="37">
        <f t="shared" si="24"/>
        <v>52</v>
      </c>
      <c r="G325" s="2" t="s">
        <v>152</v>
      </c>
      <c r="H325" s="37">
        <v>14</v>
      </c>
      <c r="I325" s="8">
        <v>12</v>
      </c>
      <c r="J325" s="37">
        <f t="shared" si="21"/>
        <v>2</v>
      </c>
      <c r="K325" s="37">
        <f t="shared" si="22"/>
        <v>2</v>
      </c>
    </row>
    <row r="326" spans="1:11" ht="30">
      <c r="A326" s="37">
        <v>319</v>
      </c>
      <c r="B326" s="12" t="s">
        <v>61</v>
      </c>
      <c r="C326" s="37" t="s">
        <v>70</v>
      </c>
      <c r="D326" s="37">
        <v>42</v>
      </c>
      <c r="E326" s="37"/>
      <c r="F326" s="37">
        <f t="shared" si="24"/>
        <v>42</v>
      </c>
      <c r="G326" s="2" t="s">
        <v>143</v>
      </c>
      <c r="H326" s="37">
        <v>14</v>
      </c>
      <c r="I326" s="8">
        <v>12</v>
      </c>
      <c r="J326" s="37">
        <f t="shared" si="21"/>
        <v>3</v>
      </c>
      <c r="K326" s="37">
        <f t="shared" si="22"/>
        <v>0</v>
      </c>
    </row>
    <row r="327" spans="1:11">
      <c r="A327" s="37">
        <v>320</v>
      </c>
      <c r="B327" s="12" t="s">
        <v>68</v>
      </c>
      <c r="C327" s="37" t="s">
        <v>70</v>
      </c>
      <c r="D327" s="37">
        <v>28</v>
      </c>
      <c r="E327" s="37">
        <v>36</v>
      </c>
      <c r="F327" s="37">
        <f t="shared" si="24"/>
        <v>64</v>
      </c>
      <c r="G327" s="2" t="s">
        <v>144</v>
      </c>
      <c r="H327" s="37">
        <v>14</v>
      </c>
      <c r="I327" s="8">
        <v>12</v>
      </c>
      <c r="J327" s="37">
        <f t="shared" si="21"/>
        <v>2</v>
      </c>
      <c r="K327" s="37">
        <f t="shared" si="22"/>
        <v>3</v>
      </c>
    </row>
    <row r="328" spans="1:11">
      <c r="A328" s="37">
        <v>321</v>
      </c>
      <c r="B328" s="12" t="s">
        <v>17</v>
      </c>
      <c r="C328" s="37" t="s">
        <v>77</v>
      </c>
      <c r="D328" s="37">
        <v>40</v>
      </c>
      <c r="E328" s="37"/>
      <c r="F328" s="37">
        <f>(D328+E328)*2</f>
        <v>80</v>
      </c>
      <c r="G328" s="9" t="s">
        <v>247</v>
      </c>
      <c r="H328" s="37">
        <v>10</v>
      </c>
      <c r="I328" s="37">
        <v>9</v>
      </c>
      <c r="J328" s="37">
        <f t="shared" ref="J328:J391" si="25">D328/H328</f>
        <v>4</v>
      </c>
      <c r="K328" s="37">
        <f t="shared" ref="K328:K391" si="26">E328/I328</f>
        <v>0</v>
      </c>
    </row>
    <row r="329" spans="1:11">
      <c r="A329" s="37">
        <v>322</v>
      </c>
      <c r="B329" s="12" t="s">
        <v>16</v>
      </c>
      <c r="C329" s="37" t="s">
        <v>77</v>
      </c>
      <c r="D329" s="37"/>
      <c r="E329" s="37">
        <v>45</v>
      </c>
      <c r="F329" s="37">
        <f t="shared" ref="F329:F335" si="27">D329+E329</f>
        <v>45</v>
      </c>
      <c r="G329" s="2" t="s">
        <v>234</v>
      </c>
      <c r="H329" s="37">
        <v>10</v>
      </c>
      <c r="I329" s="37">
        <v>9</v>
      </c>
      <c r="J329" s="37">
        <f t="shared" si="25"/>
        <v>0</v>
      </c>
      <c r="K329" s="37">
        <f t="shared" si="26"/>
        <v>5</v>
      </c>
    </row>
    <row r="330" spans="1:11">
      <c r="A330" s="37">
        <v>323</v>
      </c>
      <c r="B330" s="12" t="s">
        <v>69</v>
      </c>
      <c r="C330" s="37" t="s">
        <v>77</v>
      </c>
      <c r="D330" s="37">
        <v>30</v>
      </c>
      <c r="E330" s="37"/>
      <c r="F330" s="37">
        <f t="shared" si="27"/>
        <v>30</v>
      </c>
      <c r="G330" s="2" t="s">
        <v>150</v>
      </c>
      <c r="H330" s="37">
        <v>10</v>
      </c>
      <c r="I330" s="37">
        <v>9</v>
      </c>
      <c r="J330" s="37">
        <f t="shared" si="25"/>
        <v>3</v>
      </c>
      <c r="K330" s="37">
        <f t="shared" si="26"/>
        <v>0</v>
      </c>
    </row>
    <row r="331" spans="1:11">
      <c r="A331" s="37">
        <v>324</v>
      </c>
      <c r="B331" s="12" t="s">
        <v>73</v>
      </c>
      <c r="C331" s="37" t="s">
        <v>77</v>
      </c>
      <c r="D331" s="37">
        <v>40</v>
      </c>
      <c r="E331" s="37">
        <v>18</v>
      </c>
      <c r="F331" s="37">
        <f t="shared" si="27"/>
        <v>58</v>
      </c>
      <c r="G331" s="2" t="s">
        <v>150</v>
      </c>
      <c r="H331" s="37">
        <v>10</v>
      </c>
      <c r="I331" s="37">
        <v>9</v>
      </c>
      <c r="J331" s="37">
        <f t="shared" si="25"/>
        <v>4</v>
      </c>
      <c r="K331" s="37">
        <f t="shared" si="26"/>
        <v>2</v>
      </c>
    </row>
    <row r="332" spans="1:11">
      <c r="A332" s="37">
        <v>325</v>
      </c>
      <c r="B332" s="12" t="s">
        <v>76</v>
      </c>
      <c r="C332" s="37" t="s">
        <v>77</v>
      </c>
      <c r="D332" s="37">
        <v>20</v>
      </c>
      <c r="E332" s="37">
        <v>18</v>
      </c>
      <c r="F332" s="37">
        <f t="shared" si="27"/>
        <v>38</v>
      </c>
      <c r="G332" s="2" t="s">
        <v>150</v>
      </c>
      <c r="H332" s="37">
        <v>10</v>
      </c>
      <c r="I332" s="37">
        <v>9</v>
      </c>
      <c r="J332" s="37">
        <f t="shared" si="25"/>
        <v>2</v>
      </c>
      <c r="K332" s="37">
        <f t="shared" si="26"/>
        <v>2</v>
      </c>
    </row>
    <row r="333" spans="1:11">
      <c r="A333" s="37">
        <v>326</v>
      </c>
      <c r="B333" s="12" t="s">
        <v>35</v>
      </c>
      <c r="C333" s="37" t="s">
        <v>77</v>
      </c>
      <c r="D333" s="37">
        <v>20</v>
      </c>
      <c r="E333" s="37">
        <v>18</v>
      </c>
      <c r="F333" s="37">
        <f t="shared" si="27"/>
        <v>38</v>
      </c>
      <c r="G333" s="2" t="s">
        <v>150</v>
      </c>
      <c r="H333" s="37">
        <v>10</v>
      </c>
      <c r="I333" s="37">
        <v>9</v>
      </c>
      <c r="J333" s="37">
        <f t="shared" si="25"/>
        <v>2</v>
      </c>
      <c r="K333" s="37">
        <f t="shared" si="26"/>
        <v>2</v>
      </c>
    </row>
    <row r="334" spans="1:11">
      <c r="A334" s="37">
        <v>327</v>
      </c>
      <c r="B334" s="12" t="s">
        <v>59</v>
      </c>
      <c r="C334" s="37" t="s">
        <v>77</v>
      </c>
      <c r="D334" s="37"/>
      <c r="E334" s="37">
        <v>36</v>
      </c>
      <c r="F334" s="37">
        <f t="shared" si="27"/>
        <v>36</v>
      </c>
      <c r="G334" s="4" t="s">
        <v>149</v>
      </c>
      <c r="H334" s="37">
        <v>10</v>
      </c>
      <c r="I334" s="37">
        <v>9</v>
      </c>
      <c r="J334" s="37">
        <f t="shared" si="25"/>
        <v>0</v>
      </c>
      <c r="K334" s="37">
        <f t="shared" si="26"/>
        <v>4</v>
      </c>
    </row>
    <row r="335" spans="1:11">
      <c r="A335" s="37">
        <v>328</v>
      </c>
      <c r="B335" s="12" t="s">
        <v>65</v>
      </c>
      <c r="C335" s="37" t="s">
        <v>77</v>
      </c>
      <c r="D335" s="37"/>
      <c r="E335" s="37">
        <v>36</v>
      </c>
      <c r="F335" s="37">
        <f t="shared" si="27"/>
        <v>36</v>
      </c>
      <c r="G335" s="2" t="s">
        <v>130</v>
      </c>
      <c r="H335" s="37">
        <v>10</v>
      </c>
      <c r="I335" s="37">
        <v>9</v>
      </c>
      <c r="J335" s="37">
        <f t="shared" si="25"/>
        <v>0</v>
      </c>
      <c r="K335" s="37">
        <f t="shared" si="26"/>
        <v>4</v>
      </c>
    </row>
    <row r="336" spans="1:11">
      <c r="A336" s="37">
        <v>329</v>
      </c>
      <c r="B336" s="12" t="s">
        <v>31</v>
      </c>
      <c r="C336" s="37" t="s">
        <v>77</v>
      </c>
      <c r="D336" s="37"/>
      <c r="E336" s="37">
        <v>18</v>
      </c>
      <c r="F336" s="37">
        <f>(D336+E336)*2</f>
        <v>36</v>
      </c>
      <c r="G336" s="9" t="s">
        <v>247</v>
      </c>
      <c r="H336" s="37">
        <v>10</v>
      </c>
      <c r="I336" s="37">
        <v>9</v>
      </c>
      <c r="J336" s="37">
        <f t="shared" si="25"/>
        <v>0</v>
      </c>
      <c r="K336" s="37">
        <f t="shared" si="26"/>
        <v>2</v>
      </c>
    </row>
    <row r="337" spans="1:11">
      <c r="A337" s="37">
        <v>330</v>
      </c>
      <c r="B337" s="12" t="s">
        <v>25</v>
      </c>
      <c r="C337" s="37" t="s">
        <v>77</v>
      </c>
      <c r="D337" s="37">
        <v>20</v>
      </c>
      <c r="E337" s="37"/>
      <c r="F337" s="37">
        <f t="shared" ref="F337:F345" si="28">D337+E337</f>
        <v>20</v>
      </c>
      <c r="G337" s="2" t="s">
        <v>169</v>
      </c>
      <c r="H337" s="37">
        <v>10</v>
      </c>
      <c r="I337" s="37">
        <v>9</v>
      </c>
      <c r="J337" s="37">
        <f t="shared" si="25"/>
        <v>2</v>
      </c>
      <c r="K337" s="37">
        <f t="shared" si="26"/>
        <v>0</v>
      </c>
    </row>
    <row r="338" spans="1:11" ht="30">
      <c r="A338" s="37">
        <v>331</v>
      </c>
      <c r="B338" s="12" t="s">
        <v>34</v>
      </c>
      <c r="C338" s="37" t="s">
        <v>77</v>
      </c>
      <c r="D338" s="37">
        <v>30</v>
      </c>
      <c r="E338" s="37"/>
      <c r="F338" s="37">
        <f t="shared" si="28"/>
        <v>30</v>
      </c>
      <c r="G338" s="2" t="s">
        <v>130</v>
      </c>
      <c r="H338" s="37">
        <v>10</v>
      </c>
      <c r="I338" s="37">
        <v>9</v>
      </c>
      <c r="J338" s="37">
        <f t="shared" si="25"/>
        <v>3</v>
      </c>
      <c r="K338" s="37">
        <f t="shared" si="26"/>
        <v>0</v>
      </c>
    </row>
    <row r="339" spans="1:11">
      <c r="A339" s="37">
        <v>332</v>
      </c>
      <c r="B339" s="12" t="s">
        <v>36</v>
      </c>
      <c r="C339" s="37" t="s">
        <v>77</v>
      </c>
      <c r="D339" s="37">
        <v>20</v>
      </c>
      <c r="E339" s="37">
        <v>36</v>
      </c>
      <c r="F339" s="37">
        <f t="shared" si="28"/>
        <v>56</v>
      </c>
      <c r="G339" s="4" t="s">
        <v>150</v>
      </c>
      <c r="H339" s="37">
        <v>10</v>
      </c>
      <c r="I339" s="37">
        <v>9</v>
      </c>
      <c r="J339" s="37">
        <f t="shared" si="25"/>
        <v>2</v>
      </c>
      <c r="K339" s="37">
        <f t="shared" si="26"/>
        <v>4</v>
      </c>
    </row>
    <row r="340" spans="1:11">
      <c r="A340" s="37">
        <v>333</v>
      </c>
      <c r="B340" s="12" t="s">
        <v>74</v>
      </c>
      <c r="C340" s="37" t="s">
        <v>77</v>
      </c>
      <c r="D340" s="37">
        <v>30</v>
      </c>
      <c r="E340" s="37"/>
      <c r="F340" s="37">
        <f t="shared" si="28"/>
        <v>30</v>
      </c>
      <c r="G340" s="2" t="s">
        <v>151</v>
      </c>
      <c r="H340" s="37">
        <v>10</v>
      </c>
      <c r="I340" s="37">
        <v>9</v>
      </c>
      <c r="J340" s="37">
        <f t="shared" si="25"/>
        <v>3</v>
      </c>
      <c r="K340" s="37">
        <f t="shared" si="26"/>
        <v>0</v>
      </c>
    </row>
    <row r="341" spans="1:11">
      <c r="A341" s="37">
        <v>334</v>
      </c>
      <c r="B341" s="12" t="s">
        <v>32</v>
      </c>
      <c r="C341" s="37" t="s">
        <v>77</v>
      </c>
      <c r="D341" s="37">
        <v>40</v>
      </c>
      <c r="E341" s="37">
        <v>18</v>
      </c>
      <c r="F341" s="37">
        <f t="shared" si="28"/>
        <v>58</v>
      </c>
      <c r="G341" s="2" t="s">
        <v>150</v>
      </c>
      <c r="H341" s="37">
        <v>10</v>
      </c>
      <c r="I341" s="37">
        <v>9</v>
      </c>
      <c r="J341" s="37">
        <f t="shared" si="25"/>
        <v>4</v>
      </c>
      <c r="K341" s="37">
        <f t="shared" si="26"/>
        <v>2</v>
      </c>
    </row>
    <row r="342" spans="1:11">
      <c r="A342" s="37">
        <v>335</v>
      </c>
      <c r="B342" s="12" t="s">
        <v>37</v>
      </c>
      <c r="C342" s="37" t="s">
        <v>77</v>
      </c>
      <c r="D342" s="37">
        <v>20</v>
      </c>
      <c r="E342" s="37"/>
      <c r="F342" s="37">
        <f t="shared" si="28"/>
        <v>20</v>
      </c>
      <c r="G342" s="2" t="s">
        <v>150</v>
      </c>
      <c r="H342" s="37">
        <v>10</v>
      </c>
      <c r="I342" s="37">
        <v>9</v>
      </c>
      <c r="J342" s="37">
        <f t="shared" si="25"/>
        <v>2</v>
      </c>
      <c r="K342" s="37">
        <f t="shared" si="26"/>
        <v>0</v>
      </c>
    </row>
    <row r="343" spans="1:11">
      <c r="A343" s="37">
        <v>336</v>
      </c>
      <c r="B343" s="12" t="s">
        <v>75</v>
      </c>
      <c r="C343" s="37" t="s">
        <v>77</v>
      </c>
      <c r="D343" s="37">
        <v>10</v>
      </c>
      <c r="E343" s="37">
        <v>27</v>
      </c>
      <c r="F343" s="37">
        <f t="shared" si="28"/>
        <v>37</v>
      </c>
      <c r="G343" s="2" t="s">
        <v>136</v>
      </c>
      <c r="H343" s="37">
        <v>10</v>
      </c>
      <c r="I343" s="37">
        <v>9</v>
      </c>
      <c r="J343" s="37">
        <f t="shared" si="25"/>
        <v>1</v>
      </c>
      <c r="K343" s="37">
        <f t="shared" si="26"/>
        <v>3</v>
      </c>
    </row>
    <row r="344" spans="1:11">
      <c r="A344" s="37">
        <v>337</v>
      </c>
      <c r="B344" s="12" t="s">
        <v>10</v>
      </c>
      <c r="C344" s="37" t="s">
        <v>77</v>
      </c>
      <c r="D344" s="37">
        <v>40</v>
      </c>
      <c r="E344" s="37">
        <v>36</v>
      </c>
      <c r="F344" s="37">
        <f t="shared" si="28"/>
        <v>76</v>
      </c>
      <c r="G344" s="2" t="s">
        <v>168</v>
      </c>
      <c r="H344" s="37">
        <v>10</v>
      </c>
      <c r="I344" s="37">
        <v>9</v>
      </c>
      <c r="J344" s="37">
        <f t="shared" si="25"/>
        <v>4</v>
      </c>
      <c r="K344" s="37">
        <f t="shared" si="26"/>
        <v>4</v>
      </c>
    </row>
    <row r="345" spans="1:11">
      <c r="A345" s="37">
        <v>338</v>
      </c>
      <c r="B345" s="12" t="s">
        <v>72</v>
      </c>
      <c r="C345" s="37" t="s">
        <v>77</v>
      </c>
      <c r="D345" s="37"/>
      <c r="E345" s="37">
        <v>18</v>
      </c>
      <c r="F345" s="37">
        <f t="shared" si="28"/>
        <v>18</v>
      </c>
      <c r="G345" s="2" t="s">
        <v>151</v>
      </c>
      <c r="H345" s="37">
        <v>10</v>
      </c>
      <c r="I345" s="37">
        <v>9</v>
      </c>
      <c r="J345" s="37">
        <f t="shared" si="25"/>
        <v>0</v>
      </c>
      <c r="K345" s="37">
        <f t="shared" si="26"/>
        <v>2</v>
      </c>
    </row>
    <row r="346" spans="1:11">
      <c r="A346" s="37">
        <v>339</v>
      </c>
      <c r="B346" s="12" t="s">
        <v>17</v>
      </c>
      <c r="C346" s="37" t="s">
        <v>71</v>
      </c>
      <c r="D346" s="37">
        <v>40</v>
      </c>
      <c r="E346" s="37"/>
      <c r="F346" s="37">
        <f>(D346+E346)*2</f>
        <v>80</v>
      </c>
      <c r="G346" s="9" t="s">
        <v>247</v>
      </c>
      <c r="H346" s="37">
        <v>10</v>
      </c>
      <c r="I346" s="37">
        <v>9</v>
      </c>
      <c r="J346" s="37">
        <f t="shared" si="25"/>
        <v>4</v>
      </c>
      <c r="K346" s="37">
        <f t="shared" si="26"/>
        <v>0</v>
      </c>
    </row>
    <row r="347" spans="1:11">
      <c r="A347" s="37">
        <v>340</v>
      </c>
      <c r="B347" s="12" t="s">
        <v>16</v>
      </c>
      <c r="C347" s="37" t="s">
        <v>71</v>
      </c>
      <c r="D347" s="37"/>
      <c r="E347" s="37">
        <v>45</v>
      </c>
      <c r="F347" s="37">
        <f t="shared" ref="F347:F353" si="29">D347+E347</f>
        <v>45</v>
      </c>
      <c r="G347" s="2" t="s">
        <v>147</v>
      </c>
      <c r="H347" s="37">
        <v>10</v>
      </c>
      <c r="I347" s="37">
        <v>9</v>
      </c>
      <c r="J347" s="37">
        <f t="shared" si="25"/>
        <v>0</v>
      </c>
      <c r="K347" s="37">
        <f t="shared" si="26"/>
        <v>5</v>
      </c>
    </row>
    <row r="348" spans="1:11">
      <c r="A348" s="37">
        <v>341</v>
      </c>
      <c r="B348" s="12" t="s">
        <v>69</v>
      </c>
      <c r="C348" s="37" t="s">
        <v>71</v>
      </c>
      <c r="D348" s="37">
        <v>30</v>
      </c>
      <c r="E348" s="37"/>
      <c r="F348" s="37">
        <f t="shared" si="29"/>
        <v>30</v>
      </c>
      <c r="G348" s="2" t="s">
        <v>230</v>
      </c>
      <c r="H348" s="37">
        <v>10</v>
      </c>
      <c r="I348" s="37">
        <v>9</v>
      </c>
      <c r="J348" s="37">
        <f t="shared" si="25"/>
        <v>3</v>
      </c>
      <c r="K348" s="37">
        <f t="shared" si="26"/>
        <v>0</v>
      </c>
    </row>
    <row r="349" spans="1:11">
      <c r="A349" s="37">
        <v>342</v>
      </c>
      <c r="B349" s="12" t="s">
        <v>73</v>
      </c>
      <c r="C349" s="37" t="s">
        <v>71</v>
      </c>
      <c r="D349" s="37">
        <v>40</v>
      </c>
      <c r="E349" s="37">
        <v>18</v>
      </c>
      <c r="F349" s="37">
        <f t="shared" si="29"/>
        <v>58</v>
      </c>
      <c r="G349" s="2" t="s">
        <v>230</v>
      </c>
      <c r="H349" s="37">
        <v>10</v>
      </c>
      <c r="I349" s="37">
        <v>9</v>
      </c>
      <c r="J349" s="37">
        <f t="shared" si="25"/>
        <v>4</v>
      </c>
      <c r="K349" s="37">
        <f t="shared" si="26"/>
        <v>2</v>
      </c>
    </row>
    <row r="350" spans="1:11">
      <c r="A350" s="37">
        <v>343</v>
      </c>
      <c r="B350" s="12" t="s">
        <v>76</v>
      </c>
      <c r="C350" s="37" t="s">
        <v>71</v>
      </c>
      <c r="D350" s="37">
        <v>20</v>
      </c>
      <c r="E350" s="37">
        <v>18</v>
      </c>
      <c r="F350" s="37">
        <f t="shared" si="29"/>
        <v>38</v>
      </c>
      <c r="G350" s="2" t="s">
        <v>230</v>
      </c>
      <c r="H350" s="37">
        <v>10</v>
      </c>
      <c r="I350" s="37">
        <v>9</v>
      </c>
      <c r="J350" s="37">
        <f t="shared" si="25"/>
        <v>2</v>
      </c>
      <c r="K350" s="37">
        <f t="shared" si="26"/>
        <v>2</v>
      </c>
    </row>
    <row r="351" spans="1:11">
      <c r="A351" s="37">
        <v>344</v>
      </c>
      <c r="B351" s="12" t="s">
        <v>35</v>
      </c>
      <c r="C351" s="37" t="s">
        <v>71</v>
      </c>
      <c r="D351" s="37">
        <v>20</v>
      </c>
      <c r="E351" s="37">
        <v>18</v>
      </c>
      <c r="F351" s="37">
        <f t="shared" si="29"/>
        <v>38</v>
      </c>
      <c r="G351" s="2" t="s">
        <v>230</v>
      </c>
      <c r="H351" s="37">
        <v>10</v>
      </c>
      <c r="I351" s="37">
        <v>9</v>
      </c>
      <c r="J351" s="37">
        <f t="shared" si="25"/>
        <v>2</v>
      </c>
      <c r="K351" s="37">
        <f t="shared" si="26"/>
        <v>2</v>
      </c>
    </row>
    <row r="352" spans="1:11">
      <c r="A352" s="37">
        <v>345</v>
      </c>
      <c r="B352" s="12" t="s">
        <v>59</v>
      </c>
      <c r="C352" s="37" t="s">
        <v>71</v>
      </c>
      <c r="D352" s="37"/>
      <c r="E352" s="37">
        <v>36</v>
      </c>
      <c r="F352" s="37">
        <f t="shared" si="29"/>
        <v>36</v>
      </c>
      <c r="G352" s="3" t="s">
        <v>134</v>
      </c>
      <c r="H352" s="37">
        <v>10</v>
      </c>
      <c r="I352" s="37">
        <v>9</v>
      </c>
      <c r="J352" s="37">
        <f t="shared" si="25"/>
        <v>0</v>
      </c>
      <c r="K352" s="37">
        <f t="shared" si="26"/>
        <v>4</v>
      </c>
    </row>
    <row r="353" spans="1:11">
      <c r="A353" s="37">
        <v>346</v>
      </c>
      <c r="B353" s="12" t="s">
        <v>65</v>
      </c>
      <c r="C353" s="37" t="s">
        <v>71</v>
      </c>
      <c r="D353" s="37"/>
      <c r="E353" s="37">
        <v>36</v>
      </c>
      <c r="F353" s="37">
        <f t="shared" si="29"/>
        <v>36</v>
      </c>
      <c r="G353" s="2" t="s">
        <v>142</v>
      </c>
      <c r="H353" s="37">
        <v>10</v>
      </c>
      <c r="I353" s="37">
        <v>9</v>
      </c>
      <c r="J353" s="37">
        <f t="shared" si="25"/>
        <v>0</v>
      </c>
      <c r="K353" s="37">
        <f t="shared" si="26"/>
        <v>4</v>
      </c>
    </row>
    <row r="354" spans="1:11">
      <c r="A354" s="37">
        <v>347</v>
      </c>
      <c r="B354" s="12" t="s">
        <v>31</v>
      </c>
      <c r="C354" s="37" t="s">
        <v>71</v>
      </c>
      <c r="D354" s="37"/>
      <c r="E354" s="37">
        <v>18</v>
      </c>
      <c r="F354" s="37">
        <f>(D354+E354)*2</f>
        <v>36</v>
      </c>
      <c r="G354" s="9" t="s">
        <v>247</v>
      </c>
      <c r="H354" s="37">
        <v>10</v>
      </c>
      <c r="I354" s="37">
        <v>9</v>
      </c>
      <c r="J354" s="37">
        <f t="shared" si="25"/>
        <v>0</v>
      </c>
      <c r="K354" s="37">
        <f t="shared" si="26"/>
        <v>2</v>
      </c>
    </row>
    <row r="355" spans="1:11">
      <c r="A355" s="37">
        <v>348</v>
      </c>
      <c r="B355" s="12" t="s">
        <v>27</v>
      </c>
      <c r="C355" s="37" t="s">
        <v>71</v>
      </c>
      <c r="D355" s="37">
        <v>20</v>
      </c>
      <c r="E355" s="37"/>
      <c r="F355" s="37">
        <f t="shared" ref="F355:F363" si="30">D355+E355</f>
        <v>20</v>
      </c>
      <c r="G355" s="2" t="s">
        <v>147</v>
      </c>
      <c r="H355" s="37">
        <v>10</v>
      </c>
      <c r="I355" s="37">
        <v>9</v>
      </c>
      <c r="J355" s="37">
        <f t="shared" si="25"/>
        <v>2</v>
      </c>
      <c r="K355" s="37">
        <f t="shared" si="26"/>
        <v>0</v>
      </c>
    </row>
    <row r="356" spans="1:11" ht="30">
      <c r="A356" s="37">
        <v>349</v>
      </c>
      <c r="B356" s="12" t="s">
        <v>34</v>
      </c>
      <c r="C356" s="37" t="s">
        <v>71</v>
      </c>
      <c r="D356" s="37">
        <v>30</v>
      </c>
      <c r="E356" s="37"/>
      <c r="F356" s="37">
        <f t="shared" si="30"/>
        <v>30</v>
      </c>
      <c r="G356" s="2" t="s">
        <v>129</v>
      </c>
      <c r="H356" s="37">
        <v>10</v>
      </c>
      <c r="I356" s="37">
        <v>9</v>
      </c>
      <c r="J356" s="37">
        <f t="shared" si="25"/>
        <v>3</v>
      </c>
      <c r="K356" s="37">
        <f t="shared" si="26"/>
        <v>0</v>
      </c>
    </row>
    <row r="357" spans="1:11">
      <c r="A357" s="37">
        <v>350</v>
      </c>
      <c r="B357" s="12" t="s">
        <v>36</v>
      </c>
      <c r="C357" s="37" t="s">
        <v>71</v>
      </c>
      <c r="D357" s="37">
        <v>20</v>
      </c>
      <c r="E357" s="37">
        <v>36</v>
      </c>
      <c r="F357" s="37">
        <f t="shared" si="30"/>
        <v>56</v>
      </c>
      <c r="G357" s="2" t="s">
        <v>230</v>
      </c>
      <c r="H357" s="37">
        <v>10</v>
      </c>
      <c r="I357" s="37">
        <v>9</v>
      </c>
      <c r="J357" s="37">
        <f t="shared" si="25"/>
        <v>2</v>
      </c>
      <c r="K357" s="37">
        <f t="shared" si="26"/>
        <v>4</v>
      </c>
    </row>
    <row r="358" spans="1:11">
      <c r="A358" s="37">
        <v>351</v>
      </c>
      <c r="B358" s="12" t="s">
        <v>74</v>
      </c>
      <c r="C358" s="37" t="s">
        <v>71</v>
      </c>
      <c r="D358" s="37">
        <v>30</v>
      </c>
      <c r="E358" s="37"/>
      <c r="F358" s="37">
        <f t="shared" si="30"/>
        <v>30</v>
      </c>
      <c r="G358" s="2" t="s">
        <v>230</v>
      </c>
      <c r="H358" s="37">
        <v>10</v>
      </c>
      <c r="I358" s="37">
        <v>9</v>
      </c>
      <c r="J358" s="37">
        <f t="shared" si="25"/>
        <v>3</v>
      </c>
      <c r="K358" s="37">
        <f t="shared" si="26"/>
        <v>0</v>
      </c>
    </row>
    <row r="359" spans="1:11">
      <c r="A359" s="37">
        <v>352</v>
      </c>
      <c r="B359" s="12" t="s">
        <v>32</v>
      </c>
      <c r="C359" s="37" t="s">
        <v>71</v>
      </c>
      <c r="D359" s="37">
        <v>40</v>
      </c>
      <c r="E359" s="37">
        <v>18</v>
      </c>
      <c r="F359" s="37">
        <f t="shared" si="30"/>
        <v>58</v>
      </c>
      <c r="G359" s="2" t="s">
        <v>230</v>
      </c>
      <c r="H359" s="37">
        <v>10</v>
      </c>
      <c r="I359" s="37">
        <v>9</v>
      </c>
      <c r="J359" s="37">
        <f t="shared" si="25"/>
        <v>4</v>
      </c>
      <c r="K359" s="37">
        <f t="shared" si="26"/>
        <v>2</v>
      </c>
    </row>
    <row r="360" spans="1:11">
      <c r="A360" s="37">
        <v>353</v>
      </c>
      <c r="B360" s="12" t="s">
        <v>37</v>
      </c>
      <c r="C360" s="37" t="s">
        <v>71</v>
      </c>
      <c r="D360" s="37">
        <v>20</v>
      </c>
      <c r="E360" s="37"/>
      <c r="F360" s="37">
        <f t="shared" si="30"/>
        <v>20</v>
      </c>
      <c r="G360" s="2" t="s">
        <v>230</v>
      </c>
      <c r="H360" s="37">
        <v>10</v>
      </c>
      <c r="I360" s="37">
        <v>9</v>
      </c>
      <c r="J360" s="37">
        <f t="shared" si="25"/>
        <v>2</v>
      </c>
      <c r="K360" s="37">
        <f t="shared" si="26"/>
        <v>0</v>
      </c>
    </row>
    <row r="361" spans="1:11">
      <c r="A361" s="37">
        <v>354</v>
      </c>
      <c r="B361" s="12" t="s">
        <v>75</v>
      </c>
      <c r="C361" s="37" t="s">
        <v>71</v>
      </c>
      <c r="D361" s="37">
        <v>10</v>
      </c>
      <c r="E361" s="37">
        <v>27</v>
      </c>
      <c r="F361" s="37">
        <f t="shared" si="30"/>
        <v>37</v>
      </c>
      <c r="G361" s="2" t="s">
        <v>136</v>
      </c>
      <c r="H361" s="37">
        <v>10</v>
      </c>
      <c r="I361" s="37">
        <v>9</v>
      </c>
      <c r="J361" s="37">
        <f t="shared" si="25"/>
        <v>1</v>
      </c>
      <c r="K361" s="37">
        <f t="shared" si="26"/>
        <v>3</v>
      </c>
    </row>
    <row r="362" spans="1:11">
      <c r="A362" s="37">
        <v>355</v>
      </c>
      <c r="B362" s="12" t="s">
        <v>10</v>
      </c>
      <c r="C362" s="37" t="s">
        <v>71</v>
      </c>
      <c r="D362" s="37">
        <v>40</v>
      </c>
      <c r="E362" s="37">
        <v>36</v>
      </c>
      <c r="F362" s="37">
        <f t="shared" si="30"/>
        <v>76</v>
      </c>
      <c r="G362" s="2" t="s">
        <v>152</v>
      </c>
      <c r="H362" s="37">
        <v>10</v>
      </c>
      <c r="I362" s="37">
        <v>9</v>
      </c>
      <c r="J362" s="37">
        <f t="shared" si="25"/>
        <v>4</v>
      </c>
      <c r="K362" s="37">
        <f t="shared" si="26"/>
        <v>4</v>
      </c>
    </row>
    <row r="363" spans="1:11">
      <c r="A363" s="37">
        <v>356</v>
      </c>
      <c r="B363" s="12" t="s">
        <v>72</v>
      </c>
      <c r="C363" s="37" t="s">
        <v>71</v>
      </c>
      <c r="D363" s="37"/>
      <c r="E363" s="37">
        <v>18</v>
      </c>
      <c r="F363" s="37">
        <f t="shared" si="30"/>
        <v>18</v>
      </c>
      <c r="G363" s="2" t="s">
        <v>151</v>
      </c>
      <c r="H363" s="37">
        <v>10</v>
      </c>
      <c r="I363" s="37">
        <v>9</v>
      </c>
      <c r="J363" s="37">
        <f t="shared" si="25"/>
        <v>0</v>
      </c>
      <c r="K363" s="37">
        <f t="shared" si="26"/>
        <v>2</v>
      </c>
    </row>
    <row r="364" spans="1:11" ht="30">
      <c r="A364" s="37">
        <v>357</v>
      </c>
      <c r="B364" s="12" t="s">
        <v>19</v>
      </c>
      <c r="C364" s="37" t="s">
        <v>79</v>
      </c>
      <c r="D364" s="37">
        <v>48</v>
      </c>
      <c r="E364" s="37"/>
      <c r="F364" s="37">
        <f>(D364+E364)*2</f>
        <v>96</v>
      </c>
      <c r="G364" s="9" t="s">
        <v>253</v>
      </c>
      <c r="H364" s="37">
        <v>16</v>
      </c>
      <c r="I364" s="8">
        <v>12</v>
      </c>
      <c r="J364" s="37">
        <f t="shared" si="25"/>
        <v>3</v>
      </c>
      <c r="K364" s="37">
        <f t="shared" si="26"/>
        <v>0</v>
      </c>
    </row>
    <row r="365" spans="1:11">
      <c r="A365" s="37">
        <v>358</v>
      </c>
      <c r="B365" s="12" t="s">
        <v>17</v>
      </c>
      <c r="C365" s="37" t="s">
        <v>79</v>
      </c>
      <c r="D365" s="37">
        <v>64</v>
      </c>
      <c r="E365" s="37">
        <v>84</v>
      </c>
      <c r="F365" s="37">
        <f>(D365+E365)*2</f>
        <v>296</v>
      </c>
      <c r="G365" s="9" t="s">
        <v>247</v>
      </c>
      <c r="H365" s="37">
        <v>16</v>
      </c>
      <c r="I365" s="8">
        <v>12</v>
      </c>
      <c r="J365" s="37">
        <f t="shared" si="25"/>
        <v>4</v>
      </c>
      <c r="K365" s="37">
        <f t="shared" si="26"/>
        <v>7</v>
      </c>
    </row>
    <row r="366" spans="1:11">
      <c r="A366" s="37">
        <v>359</v>
      </c>
      <c r="B366" s="12" t="s">
        <v>80</v>
      </c>
      <c r="C366" s="37" t="s">
        <v>79</v>
      </c>
      <c r="D366" s="37"/>
      <c r="E366" s="37">
        <v>24</v>
      </c>
      <c r="F366" s="37">
        <f t="shared" ref="F366:F374" si="31">D366+E366</f>
        <v>24</v>
      </c>
      <c r="G366" s="2" t="s">
        <v>164</v>
      </c>
      <c r="H366" s="37">
        <v>16</v>
      </c>
      <c r="I366" s="8">
        <v>12</v>
      </c>
      <c r="J366" s="37">
        <f t="shared" si="25"/>
        <v>0</v>
      </c>
      <c r="K366" s="37">
        <f t="shared" si="26"/>
        <v>2</v>
      </c>
    </row>
    <row r="367" spans="1:11">
      <c r="A367" s="37">
        <v>360</v>
      </c>
      <c r="B367" s="12" t="s">
        <v>16</v>
      </c>
      <c r="C367" s="37" t="s">
        <v>79</v>
      </c>
      <c r="D367" s="37"/>
      <c r="E367" s="37">
        <v>72</v>
      </c>
      <c r="F367" s="37">
        <f t="shared" si="31"/>
        <v>72</v>
      </c>
      <c r="G367" s="2" t="s">
        <v>234</v>
      </c>
      <c r="H367" s="37">
        <v>16</v>
      </c>
      <c r="I367" s="8">
        <v>12</v>
      </c>
      <c r="J367" s="37">
        <f t="shared" si="25"/>
        <v>0</v>
      </c>
      <c r="K367" s="37">
        <f t="shared" si="26"/>
        <v>6</v>
      </c>
    </row>
    <row r="368" spans="1:11">
      <c r="A368" s="37">
        <v>361</v>
      </c>
      <c r="B368" s="12" t="s">
        <v>41</v>
      </c>
      <c r="C368" s="37" t="s">
        <v>79</v>
      </c>
      <c r="D368" s="37">
        <v>48</v>
      </c>
      <c r="E368" s="37"/>
      <c r="F368" s="37">
        <f t="shared" si="31"/>
        <v>48</v>
      </c>
      <c r="G368" s="2" t="s">
        <v>146</v>
      </c>
      <c r="H368" s="37">
        <v>16</v>
      </c>
      <c r="I368" s="8">
        <v>12</v>
      </c>
      <c r="J368" s="37">
        <f t="shared" si="25"/>
        <v>3</v>
      </c>
      <c r="K368" s="37">
        <f t="shared" si="26"/>
        <v>0</v>
      </c>
    </row>
    <row r="369" spans="1:11">
      <c r="A369" s="37">
        <v>362</v>
      </c>
      <c r="B369" s="12" t="s">
        <v>81</v>
      </c>
      <c r="C369" s="37" t="s">
        <v>79</v>
      </c>
      <c r="D369" s="37"/>
      <c r="E369" s="37">
        <v>24</v>
      </c>
      <c r="F369" s="37">
        <f t="shared" si="31"/>
        <v>24</v>
      </c>
      <c r="G369" s="2" t="s">
        <v>151</v>
      </c>
      <c r="H369" s="37">
        <v>16</v>
      </c>
      <c r="I369" s="8">
        <v>12</v>
      </c>
      <c r="J369" s="37">
        <f t="shared" si="25"/>
        <v>0</v>
      </c>
      <c r="K369" s="37">
        <f t="shared" si="26"/>
        <v>2</v>
      </c>
    </row>
    <row r="370" spans="1:11">
      <c r="A370" s="37">
        <v>363</v>
      </c>
      <c r="B370" s="12" t="s">
        <v>64</v>
      </c>
      <c r="C370" s="37" t="s">
        <v>79</v>
      </c>
      <c r="D370" s="37">
        <v>32</v>
      </c>
      <c r="E370" s="37">
        <v>84</v>
      </c>
      <c r="F370" s="37">
        <f t="shared" si="31"/>
        <v>116</v>
      </c>
      <c r="G370" s="2" t="s">
        <v>146</v>
      </c>
      <c r="H370" s="37">
        <v>16</v>
      </c>
      <c r="I370" s="8">
        <v>12</v>
      </c>
      <c r="J370" s="37">
        <f t="shared" si="25"/>
        <v>2</v>
      </c>
      <c r="K370" s="37">
        <f t="shared" si="26"/>
        <v>7</v>
      </c>
    </row>
    <row r="371" spans="1:11" ht="30">
      <c r="A371" s="37">
        <v>364</v>
      </c>
      <c r="B371" s="12" t="s">
        <v>62</v>
      </c>
      <c r="C371" s="37" t="s">
        <v>79</v>
      </c>
      <c r="D371" s="37"/>
      <c r="E371" s="37">
        <v>36</v>
      </c>
      <c r="F371" s="37">
        <f t="shared" si="31"/>
        <v>36</v>
      </c>
      <c r="G371" s="2" t="s">
        <v>151</v>
      </c>
      <c r="H371" s="37">
        <v>16</v>
      </c>
      <c r="I371" s="8">
        <v>12</v>
      </c>
      <c r="J371" s="37">
        <f t="shared" si="25"/>
        <v>0</v>
      </c>
      <c r="K371" s="37">
        <f t="shared" si="26"/>
        <v>3</v>
      </c>
    </row>
    <row r="372" spans="1:11">
      <c r="A372" s="37">
        <v>365</v>
      </c>
      <c r="B372" s="12" t="s">
        <v>59</v>
      </c>
      <c r="C372" s="37" t="s">
        <v>79</v>
      </c>
      <c r="D372" s="37">
        <v>32</v>
      </c>
      <c r="E372" s="37"/>
      <c r="F372" s="37">
        <f t="shared" si="31"/>
        <v>32</v>
      </c>
      <c r="G372" s="4" t="s">
        <v>149</v>
      </c>
      <c r="H372" s="37">
        <v>16</v>
      </c>
      <c r="I372" s="8">
        <v>12</v>
      </c>
      <c r="J372" s="37">
        <f t="shared" si="25"/>
        <v>2</v>
      </c>
      <c r="K372" s="37">
        <f t="shared" si="26"/>
        <v>0</v>
      </c>
    </row>
    <row r="373" spans="1:11">
      <c r="A373" s="37">
        <v>366</v>
      </c>
      <c r="B373" s="12" t="s">
        <v>12</v>
      </c>
      <c r="C373" s="37" t="s">
        <v>79</v>
      </c>
      <c r="D373" s="37">
        <v>32</v>
      </c>
      <c r="E373" s="37"/>
      <c r="F373" s="37">
        <f t="shared" si="31"/>
        <v>32</v>
      </c>
      <c r="G373" s="4" t="s">
        <v>149</v>
      </c>
      <c r="H373" s="37">
        <v>16</v>
      </c>
      <c r="I373" s="8">
        <v>12</v>
      </c>
      <c r="J373" s="37">
        <f t="shared" si="25"/>
        <v>2</v>
      </c>
      <c r="K373" s="37">
        <f t="shared" si="26"/>
        <v>0</v>
      </c>
    </row>
    <row r="374" spans="1:11">
      <c r="A374" s="37">
        <v>367</v>
      </c>
      <c r="B374" s="12" t="s">
        <v>14</v>
      </c>
      <c r="C374" s="37" t="s">
        <v>79</v>
      </c>
      <c r="D374" s="37">
        <v>48</v>
      </c>
      <c r="E374" s="37"/>
      <c r="F374" s="37">
        <f t="shared" si="31"/>
        <v>48</v>
      </c>
      <c r="G374" s="2" t="s">
        <v>151</v>
      </c>
      <c r="H374" s="37">
        <v>16</v>
      </c>
      <c r="I374" s="8">
        <v>12</v>
      </c>
      <c r="J374" s="37">
        <f t="shared" si="25"/>
        <v>3</v>
      </c>
      <c r="K374" s="37">
        <f t="shared" si="26"/>
        <v>0</v>
      </c>
    </row>
    <row r="375" spans="1:11">
      <c r="A375" s="37">
        <v>368</v>
      </c>
      <c r="B375" s="12" t="s">
        <v>60</v>
      </c>
      <c r="C375" s="37" t="s">
        <v>79</v>
      </c>
      <c r="D375" s="37">
        <v>48</v>
      </c>
      <c r="E375" s="37"/>
      <c r="F375" s="37">
        <f>(D375+E375)*2</f>
        <v>96</v>
      </c>
      <c r="G375" s="9" t="s">
        <v>160</v>
      </c>
      <c r="H375" s="37">
        <v>16</v>
      </c>
      <c r="I375" s="8">
        <v>12</v>
      </c>
      <c r="J375" s="37">
        <f t="shared" si="25"/>
        <v>3</v>
      </c>
      <c r="K375" s="37">
        <f t="shared" si="26"/>
        <v>0</v>
      </c>
    </row>
    <row r="376" spans="1:11">
      <c r="A376" s="37">
        <v>369</v>
      </c>
      <c r="B376" s="12" t="s">
        <v>65</v>
      </c>
      <c r="C376" s="37" t="s">
        <v>79</v>
      </c>
      <c r="D376" s="37"/>
      <c r="E376" s="37">
        <v>36</v>
      </c>
      <c r="F376" s="37">
        <f t="shared" ref="F376:F381" si="32">D376+E376</f>
        <v>36</v>
      </c>
      <c r="G376" s="2" t="s">
        <v>130</v>
      </c>
      <c r="H376" s="37">
        <v>16</v>
      </c>
      <c r="I376" s="8">
        <v>12</v>
      </c>
      <c r="J376" s="37">
        <f t="shared" si="25"/>
        <v>0</v>
      </c>
      <c r="K376" s="37">
        <f t="shared" si="26"/>
        <v>3</v>
      </c>
    </row>
    <row r="377" spans="1:11">
      <c r="A377" s="37">
        <v>370</v>
      </c>
      <c r="B377" s="12" t="s">
        <v>43</v>
      </c>
      <c r="C377" s="37" t="s">
        <v>79</v>
      </c>
      <c r="D377" s="37">
        <v>48</v>
      </c>
      <c r="E377" s="37"/>
      <c r="F377" s="37">
        <f t="shared" si="32"/>
        <v>48</v>
      </c>
      <c r="G377" s="2" t="s">
        <v>128</v>
      </c>
      <c r="H377" s="37">
        <v>16</v>
      </c>
      <c r="I377" s="8">
        <v>12</v>
      </c>
      <c r="J377" s="37">
        <f t="shared" si="25"/>
        <v>3</v>
      </c>
      <c r="K377" s="37">
        <f t="shared" si="26"/>
        <v>0</v>
      </c>
    </row>
    <row r="378" spans="1:11">
      <c r="A378" s="37">
        <v>371</v>
      </c>
      <c r="B378" s="12" t="s">
        <v>10</v>
      </c>
      <c r="C378" s="37" t="s">
        <v>79</v>
      </c>
      <c r="D378" s="37">
        <v>32</v>
      </c>
      <c r="E378" s="37">
        <v>24</v>
      </c>
      <c r="F378" s="37">
        <f t="shared" si="32"/>
        <v>56</v>
      </c>
      <c r="G378" s="2" t="s">
        <v>168</v>
      </c>
      <c r="H378" s="37">
        <v>16</v>
      </c>
      <c r="I378" s="8">
        <v>12</v>
      </c>
      <c r="J378" s="37">
        <f t="shared" si="25"/>
        <v>2</v>
      </c>
      <c r="K378" s="37">
        <f t="shared" si="26"/>
        <v>2</v>
      </c>
    </row>
    <row r="379" spans="1:11" ht="30">
      <c r="A379" s="37">
        <v>372</v>
      </c>
      <c r="B379" s="12" t="s">
        <v>61</v>
      </c>
      <c r="C379" s="37" t="s">
        <v>79</v>
      </c>
      <c r="D379" s="37">
        <v>48</v>
      </c>
      <c r="E379" s="37"/>
      <c r="F379" s="37">
        <f t="shared" si="32"/>
        <v>48</v>
      </c>
      <c r="G379" s="2" t="s">
        <v>145</v>
      </c>
      <c r="H379" s="37">
        <v>16</v>
      </c>
      <c r="I379" s="8">
        <v>12</v>
      </c>
      <c r="J379" s="37">
        <f t="shared" si="25"/>
        <v>3</v>
      </c>
      <c r="K379" s="37">
        <f t="shared" si="26"/>
        <v>0</v>
      </c>
    </row>
    <row r="380" spans="1:11">
      <c r="A380" s="37">
        <v>373</v>
      </c>
      <c r="B380" s="12" t="s">
        <v>82</v>
      </c>
      <c r="C380" s="37" t="s">
        <v>79</v>
      </c>
      <c r="D380" s="37">
        <v>32</v>
      </c>
      <c r="E380" s="37">
        <v>48</v>
      </c>
      <c r="F380" s="37">
        <f t="shared" si="32"/>
        <v>80</v>
      </c>
      <c r="G380" s="2" t="s">
        <v>151</v>
      </c>
      <c r="H380" s="37">
        <v>16</v>
      </c>
      <c r="I380" s="8">
        <v>12</v>
      </c>
      <c r="J380" s="37">
        <f t="shared" si="25"/>
        <v>2</v>
      </c>
      <c r="K380" s="37">
        <f t="shared" si="26"/>
        <v>4</v>
      </c>
    </row>
    <row r="381" spans="1:11">
      <c r="A381" s="37">
        <v>374</v>
      </c>
      <c r="B381" s="12" t="s">
        <v>44</v>
      </c>
      <c r="C381" s="37" t="s">
        <v>79</v>
      </c>
      <c r="D381" s="37">
        <v>64</v>
      </c>
      <c r="E381" s="37"/>
      <c r="F381" s="37">
        <f t="shared" si="32"/>
        <v>64</v>
      </c>
      <c r="G381" s="2" t="s">
        <v>257</v>
      </c>
      <c r="H381" s="37">
        <v>16</v>
      </c>
      <c r="I381" s="8">
        <v>12</v>
      </c>
      <c r="J381" s="37">
        <f t="shared" si="25"/>
        <v>4</v>
      </c>
      <c r="K381" s="37">
        <f t="shared" si="26"/>
        <v>0</v>
      </c>
    </row>
    <row r="382" spans="1:11" ht="30">
      <c r="A382" s="37">
        <v>375</v>
      </c>
      <c r="B382" s="12" t="s">
        <v>19</v>
      </c>
      <c r="C382" s="37" t="s">
        <v>83</v>
      </c>
      <c r="D382" s="37">
        <v>48</v>
      </c>
      <c r="E382" s="37"/>
      <c r="F382" s="37">
        <f>(D382+E382)*2</f>
        <v>96</v>
      </c>
      <c r="G382" s="9" t="s">
        <v>161</v>
      </c>
      <c r="H382" s="37">
        <v>16</v>
      </c>
      <c r="I382" s="8">
        <v>12</v>
      </c>
      <c r="J382" s="37">
        <f t="shared" si="25"/>
        <v>3</v>
      </c>
      <c r="K382" s="37">
        <f t="shared" si="26"/>
        <v>0</v>
      </c>
    </row>
    <row r="383" spans="1:11">
      <c r="A383" s="37">
        <v>376</v>
      </c>
      <c r="B383" s="12" t="s">
        <v>17</v>
      </c>
      <c r="C383" s="37" t="s">
        <v>83</v>
      </c>
      <c r="D383" s="37">
        <v>64</v>
      </c>
      <c r="E383" s="37">
        <v>84</v>
      </c>
      <c r="F383" s="37">
        <f>(D383+E383)*2</f>
        <v>296</v>
      </c>
      <c r="G383" s="9" t="s">
        <v>247</v>
      </c>
      <c r="H383" s="37">
        <v>16</v>
      </c>
      <c r="I383" s="8">
        <v>12</v>
      </c>
      <c r="J383" s="37">
        <f t="shared" si="25"/>
        <v>4</v>
      </c>
      <c r="K383" s="37">
        <f t="shared" si="26"/>
        <v>7</v>
      </c>
    </row>
    <row r="384" spans="1:11">
      <c r="A384" s="37">
        <v>377</v>
      </c>
      <c r="B384" s="12" t="s">
        <v>80</v>
      </c>
      <c r="C384" s="37" t="s">
        <v>83</v>
      </c>
      <c r="D384" s="37"/>
      <c r="E384" s="37">
        <v>24</v>
      </c>
      <c r="F384" s="37">
        <f t="shared" ref="F384:F392" si="33">D384+E384</f>
        <v>24</v>
      </c>
      <c r="G384" s="2" t="s">
        <v>144</v>
      </c>
      <c r="H384" s="37">
        <v>16</v>
      </c>
      <c r="I384" s="8">
        <v>12</v>
      </c>
      <c r="J384" s="37">
        <f t="shared" si="25"/>
        <v>0</v>
      </c>
      <c r="K384" s="37">
        <f t="shared" si="26"/>
        <v>2</v>
      </c>
    </row>
    <row r="385" spans="1:11">
      <c r="A385" s="37">
        <v>378</v>
      </c>
      <c r="B385" s="12" t="s">
        <v>16</v>
      </c>
      <c r="C385" s="37" t="s">
        <v>83</v>
      </c>
      <c r="D385" s="37"/>
      <c r="E385" s="37">
        <v>72</v>
      </c>
      <c r="F385" s="37">
        <f t="shared" si="33"/>
        <v>72</v>
      </c>
      <c r="G385" s="2" t="s">
        <v>147</v>
      </c>
      <c r="H385" s="37">
        <v>16</v>
      </c>
      <c r="I385" s="8">
        <v>12</v>
      </c>
      <c r="J385" s="37">
        <f t="shared" si="25"/>
        <v>0</v>
      </c>
      <c r="K385" s="37">
        <f t="shared" si="26"/>
        <v>6</v>
      </c>
    </row>
    <row r="386" spans="1:11">
      <c r="A386" s="37">
        <v>379</v>
      </c>
      <c r="B386" s="12" t="s">
        <v>41</v>
      </c>
      <c r="C386" s="37" t="s">
        <v>83</v>
      </c>
      <c r="D386" s="37">
        <v>48</v>
      </c>
      <c r="E386" s="37"/>
      <c r="F386" s="37">
        <f t="shared" si="33"/>
        <v>48</v>
      </c>
      <c r="G386" s="2" t="s">
        <v>143</v>
      </c>
      <c r="H386" s="37">
        <v>16</v>
      </c>
      <c r="I386" s="8">
        <v>12</v>
      </c>
      <c r="J386" s="37">
        <f t="shared" si="25"/>
        <v>3</v>
      </c>
      <c r="K386" s="37">
        <f t="shared" si="26"/>
        <v>0</v>
      </c>
    </row>
    <row r="387" spans="1:11" ht="15.75" customHeight="1">
      <c r="A387" s="37">
        <v>380</v>
      </c>
      <c r="B387" s="12" t="s">
        <v>81</v>
      </c>
      <c r="C387" s="37" t="s">
        <v>83</v>
      </c>
      <c r="D387" s="37"/>
      <c r="E387" s="37">
        <v>24</v>
      </c>
      <c r="F387" s="37">
        <f t="shared" si="33"/>
        <v>24</v>
      </c>
      <c r="G387" s="2" t="s">
        <v>144</v>
      </c>
      <c r="H387" s="37">
        <v>16</v>
      </c>
      <c r="I387" s="8">
        <v>12</v>
      </c>
      <c r="J387" s="37">
        <f t="shared" si="25"/>
        <v>0</v>
      </c>
      <c r="K387" s="37">
        <f t="shared" si="26"/>
        <v>2</v>
      </c>
    </row>
    <row r="388" spans="1:11">
      <c r="A388" s="37">
        <v>381</v>
      </c>
      <c r="B388" s="12" t="s">
        <v>64</v>
      </c>
      <c r="C388" s="37" t="s">
        <v>83</v>
      </c>
      <c r="D388" s="37">
        <v>32</v>
      </c>
      <c r="E388" s="37">
        <v>84</v>
      </c>
      <c r="F388" s="37">
        <f t="shared" si="33"/>
        <v>116</v>
      </c>
      <c r="G388" s="2" t="s">
        <v>146</v>
      </c>
      <c r="H388" s="37">
        <v>16</v>
      </c>
      <c r="I388" s="8">
        <v>12</v>
      </c>
      <c r="J388" s="37">
        <f t="shared" si="25"/>
        <v>2</v>
      </c>
      <c r="K388" s="37">
        <f t="shared" si="26"/>
        <v>7</v>
      </c>
    </row>
    <row r="389" spans="1:11" ht="30">
      <c r="A389" s="37">
        <v>382</v>
      </c>
      <c r="B389" s="12" t="s">
        <v>62</v>
      </c>
      <c r="C389" s="37" t="s">
        <v>83</v>
      </c>
      <c r="D389" s="37"/>
      <c r="E389" s="37">
        <v>36</v>
      </c>
      <c r="F389" s="37">
        <f t="shared" si="33"/>
        <v>36</v>
      </c>
      <c r="G389" s="2" t="s">
        <v>143</v>
      </c>
      <c r="H389" s="37">
        <v>16</v>
      </c>
      <c r="I389" s="8">
        <v>12</v>
      </c>
      <c r="J389" s="37">
        <f t="shared" si="25"/>
        <v>0</v>
      </c>
      <c r="K389" s="37">
        <f t="shared" si="26"/>
        <v>3</v>
      </c>
    </row>
    <row r="390" spans="1:11">
      <c r="A390" s="37">
        <v>383</v>
      </c>
      <c r="B390" s="12" t="s">
        <v>59</v>
      </c>
      <c r="C390" s="37" t="s">
        <v>83</v>
      </c>
      <c r="D390" s="37">
        <v>32</v>
      </c>
      <c r="E390" s="37"/>
      <c r="F390" s="37">
        <f t="shared" si="33"/>
        <v>32</v>
      </c>
      <c r="G390" s="3" t="s">
        <v>134</v>
      </c>
      <c r="H390" s="37">
        <v>16</v>
      </c>
      <c r="I390" s="8">
        <v>12</v>
      </c>
      <c r="J390" s="37">
        <f t="shared" si="25"/>
        <v>2</v>
      </c>
      <c r="K390" s="37">
        <f t="shared" si="26"/>
        <v>0</v>
      </c>
    </row>
    <row r="391" spans="1:11">
      <c r="A391" s="37">
        <v>384</v>
      </c>
      <c r="B391" s="12" t="s">
        <v>12</v>
      </c>
      <c r="C391" s="37" t="s">
        <v>83</v>
      </c>
      <c r="D391" s="37">
        <v>32</v>
      </c>
      <c r="E391" s="37"/>
      <c r="F391" s="37">
        <f t="shared" si="33"/>
        <v>32</v>
      </c>
      <c r="G391" s="3" t="s">
        <v>134</v>
      </c>
      <c r="H391" s="37">
        <v>16</v>
      </c>
      <c r="I391" s="8">
        <v>12</v>
      </c>
      <c r="J391" s="37">
        <f t="shared" si="25"/>
        <v>2</v>
      </c>
      <c r="K391" s="37">
        <f t="shared" si="26"/>
        <v>0</v>
      </c>
    </row>
    <row r="392" spans="1:11">
      <c r="A392" s="37">
        <v>385</v>
      </c>
      <c r="B392" s="12" t="s">
        <v>14</v>
      </c>
      <c r="C392" s="37" t="s">
        <v>83</v>
      </c>
      <c r="D392" s="37">
        <v>48</v>
      </c>
      <c r="E392" s="37"/>
      <c r="F392" s="37">
        <f t="shared" si="33"/>
        <v>48</v>
      </c>
      <c r="G392" s="2" t="s">
        <v>144</v>
      </c>
      <c r="H392" s="37">
        <v>16</v>
      </c>
      <c r="I392" s="8">
        <v>12</v>
      </c>
      <c r="J392" s="37">
        <f t="shared" ref="J392:J429" si="34">D392/H392</f>
        <v>3</v>
      </c>
      <c r="K392" s="37">
        <f t="shared" ref="K392:K429" si="35">E392/I392</f>
        <v>0</v>
      </c>
    </row>
    <row r="393" spans="1:11">
      <c r="A393" s="37">
        <v>386</v>
      </c>
      <c r="B393" s="12" t="s">
        <v>60</v>
      </c>
      <c r="C393" s="37" t="s">
        <v>83</v>
      </c>
      <c r="D393" s="37">
        <v>48</v>
      </c>
      <c r="E393" s="37"/>
      <c r="F393" s="37">
        <f>(D393+E393)*2</f>
        <v>96</v>
      </c>
      <c r="G393" s="9" t="s">
        <v>255</v>
      </c>
      <c r="H393" s="37">
        <v>16</v>
      </c>
      <c r="I393" s="8">
        <v>12</v>
      </c>
      <c r="J393" s="37">
        <f t="shared" si="34"/>
        <v>3</v>
      </c>
      <c r="K393" s="37">
        <f t="shared" si="35"/>
        <v>0</v>
      </c>
    </row>
    <row r="394" spans="1:11">
      <c r="A394" s="37">
        <v>387</v>
      </c>
      <c r="B394" s="12" t="s">
        <v>65</v>
      </c>
      <c r="C394" s="37" t="s">
        <v>83</v>
      </c>
      <c r="D394" s="37"/>
      <c r="E394" s="37">
        <v>36</v>
      </c>
      <c r="F394" s="37">
        <f t="shared" ref="F394:F403" si="36">D394+E394</f>
        <v>36</v>
      </c>
      <c r="G394" s="2" t="s">
        <v>142</v>
      </c>
      <c r="H394" s="37">
        <v>16</v>
      </c>
      <c r="I394" s="8">
        <v>12</v>
      </c>
      <c r="J394" s="37">
        <f t="shared" si="34"/>
        <v>0</v>
      </c>
      <c r="K394" s="37">
        <f t="shared" si="35"/>
        <v>3</v>
      </c>
    </row>
    <row r="395" spans="1:11" ht="15.75" customHeight="1">
      <c r="A395" s="37">
        <v>388</v>
      </c>
      <c r="B395" s="12" t="s">
        <v>43</v>
      </c>
      <c r="C395" s="37" t="s">
        <v>83</v>
      </c>
      <c r="D395" s="37">
        <v>48</v>
      </c>
      <c r="E395" s="37"/>
      <c r="F395" s="37">
        <f t="shared" si="36"/>
        <v>48</v>
      </c>
      <c r="G395" s="2" t="s">
        <v>128</v>
      </c>
      <c r="H395" s="37">
        <v>16</v>
      </c>
      <c r="I395" s="8">
        <v>12</v>
      </c>
      <c r="J395" s="37">
        <f t="shared" si="34"/>
        <v>3</v>
      </c>
      <c r="K395" s="37">
        <f t="shared" si="35"/>
        <v>0</v>
      </c>
    </row>
    <row r="396" spans="1:11">
      <c r="A396" s="37">
        <v>389</v>
      </c>
      <c r="B396" s="12" t="s">
        <v>10</v>
      </c>
      <c r="C396" s="37" t="s">
        <v>83</v>
      </c>
      <c r="D396" s="37">
        <v>32</v>
      </c>
      <c r="E396" s="37">
        <v>24</v>
      </c>
      <c r="F396" s="37">
        <f t="shared" si="36"/>
        <v>56</v>
      </c>
      <c r="G396" s="2" t="s">
        <v>152</v>
      </c>
      <c r="H396" s="37">
        <v>16</v>
      </c>
      <c r="I396" s="8">
        <v>12</v>
      </c>
      <c r="J396" s="37">
        <f t="shared" si="34"/>
        <v>2</v>
      </c>
      <c r="K396" s="37">
        <f t="shared" si="35"/>
        <v>2</v>
      </c>
    </row>
    <row r="397" spans="1:11" ht="30">
      <c r="A397" s="37">
        <v>390</v>
      </c>
      <c r="B397" s="12" t="s">
        <v>61</v>
      </c>
      <c r="C397" s="37" t="s">
        <v>83</v>
      </c>
      <c r="D397" s="37">
        <v>48</v>
      </c>
      <c r="E397" s="37"/>
      <c r="F397" s="37">
        <f t="shared" si="36"/>
        <v>48</v>
      </c>
      <c r="G397" s="2" t="s">
        <v>143</v>
      </c>
      <c r="H397" s="37">
        <v>16</v>
      </c>
      <c r="I397" s="8">
        <v>12</v>
      </c>
      <c r="J397" s="37">
        <f t="shared" si="34"/>
        <v>3</v>
      </c>
      <c r="K397" s="37">
        <f t="shared" si="35"/>
        <v>0</v>
      </c>
    </row>
    <row r="398" spans="1:11">
      <c r="A398" s="37">
        <v>391</v>
      </c>
      <c r="B398" s="12" t="s">
        <v>82</v>
      </c>
      <c r="C398" s="37" t="s">
        <v>83</v>
      </c>
      <c r="D398" s="37">
        <v>32</v>
      </c>
      <c r="E398" s="37">
        <v>48</v>
      </c>
      <c r="F398" s="37">
        <f t="shared" si="36"/>
        <v>80</v>
      </c>
      <c r="G398" s="2" t="s">
        <v>144</v>
      </c>
      <c r="H398" s="37">
        <v>16</v>
      </c>
      <c r="I398" s="8">
        <v>12</v>
      </c>
      <c r="J398" s="37">
        <f t="shared" si="34"/>
        <v>2</v>
      </c>
      <c r="K398" s="37">
        <f t="shared" si="35"/>
        <v>4</v>
      </c>
    </row>
    <row r="399" spans="1:11">
      <c r="A399" s="37">
        <v>392</v>
      </c>
      <c r="B399" s="12" t="s">
        <v>44</v>
      </c>
      <c r="C399" s="37" t="s">
        <v>83</v>
      </c>
      <c r="D399" s="37">
        <v>64</v>
      </c>
      <c r="E399" s="37"/>
      <c r="F399" s="37">
        <f t="shared" si="36"/>
        <v>64</v>
      </c>
      <c r="G399" s="2" t="s">
        <v>257</v>
      </c>
      <c r="H399" s="37">
        <v>16</v>
      </c>
      <c r="I399" s="8">
        <v>12</v>
      </c>
      <c r="J399" s="37">
        <f t="shared" si="34"/>
        <v>4</v>
      </c>
      <c r="K399" s="37">
        <f t="shared" si="35"/>
        <v>0</v>
      </c>
    </row>
    <row r="400" spans="1:11">
      <c r="A400" s="37">
        <v>393</v>
      </c>
      <c r="B400" s="12" t="s">
        <v>41</v>
      </c>
      <c r="C400" s="37" t="s">
        <v>84</v>
      </c>
      <c r="D400" s="37">
        <v>18</v>
      </c>
      <c r="E400" s="37">
        <v>16</v>
      </c>
      <c r="F400" s="37">
        <f t="shared" si="36"/>
        <v>34</v>
      </c>
      <c r="G400" s="2" t="s">
        <v>146</v>
      </c>
      <c r="H400" s="37">
        <v>9</v>
      </c>
      <c r="I400" s="37">
        <v>8</v>
      </c>
      <c r="J400" s="37">
        <f t="shared" si="34"/>
        <v>2</v>
      </c>
      <c r="K400" s="37">
        <f t="shared" si="35"/>
        <v>2</v>
      </c>
    </row>
    <row r="401" spans="1:11">
      <c r="A401" s="37">
        <v>394</v>
      </c>
      <c r="B401" s="12" t="s">
        <v>11</v>
      </c>
      <c r="C401" s="37" t="s">
        <v>84</v>
      </c>
      <c r="D401" s="37">
        <v>36</v>
      </c>
      <c r="E401" s="37"/>
      <c r="F401" s="37">
        <f t="shared" si="36"/>
        <v>36</v>
      </c>
      <c r="G401" s="4" t="s">
        <v>149</v>
      </c>
      <c r="H401" s="37">
        <v>9</v>
      </c>
      <c r="I401" s="37">
        <v>8</v>
      </c>
      <c r="J401" s="37">
        <f t="shared" si="34"/>
        <v>4</v>
      </c>
      <c r="K401" s="37">
        <f t="shared" si="35"/>
        <v>0</v>
      </c>
    </row>
    <row r="402" spans="1:11">
      <c r="A402" s="37">
        <v>395</v>
      </c>
      <c r="B402" s="12" t="s">
        <v>86</v>
      </c>
      <c r="C402" s="37" t="s">
        <v>84</v>
      </c>
      <c r="D402" s="37"/>
      <c r="E402" s="37">
        <v>32</v>
      </c>
      <c r="F402" s="37">
        <f t="shared" si="36"/>
        <v>32</v>
      </c>
      <c r="G402" s="2" t="s">
        <v>245</v>
      </c>
      <c r="H402" s="37">
        <v>9</v>
      </c>
      <c r="I402" s="37">
        <v>8</v>
      </c>
      <c r="J402" s="37">
        <f t="shared" si="34"/>
        <v>0</v>
      </c>
      <c r="K402" s="37">
        <f t="shared" si="35"/>
        <v>4</v>
      </c>
    </row>
    <row r="403" spans="1:11">
      <c r="A403" s="37">
        <v>396</v>
      </c>
      <c r="B403" s="12" t="s">
        <v>87</v>
      </c>
      <c r="C403" s="37" t="s">
        <v>84</v>
      </c>
      <c r="D403" s="37">
        <v>18</v>
      </c>
      <c r="E403" s="37">
        <v>16</v>
      </c>
      <c r="F403" s="37">
        <f t="shared" si="36"/>
        <v>34</v>
      </c>
      <c r="G403" s="2" t="s">
        <v>130</v>
      </c>
      <c r="H403" s="37">
        <v>9</v>
      </c>
      <c r="I403" s="37">
        <v>8</v>
      </c>
      <c r="J403" s="37">
        <f t="shared" si="34"/>
        <v>2</v>
      </c>
      <c r="K403" s="37">
        <f t="shared" si="35"/>
        <v>2</v>
      </c>
    </row>
    <row r="404" spans="1:11" ht="15" customHeight="1">
      <c r="A404" s="37">
        <v>397</v>
      </c>
      <c r="B404" s="12" t="s">
        <v>48</v>
      </c>
      <c r="C404" s="37" t="s">
        <v>84</v>
      </c>
      <c r="D404" s="37"/>
      <c r="E404" s="37">
        <v>32</v>
      </c>
      <c r="F404" s="37">
        <f>(D404+E404)*2</f>
        <v>64</v>
      </c>
      <c r="G404" s="9" t="s">
        <v>160</v>
      </c>
      <c r="H404" s="37">
        <v>9</v>
      </c>
      <c r="I404" s="37">
        <v>8</v>
      </c>
      <c r="J404" s="37">
        <f t="shared" si="34"/>
        <v>0</v>
      </c>
      <c r="K404" s="37">
        <f t="shared" si="35"/>
        <v>4</v>
      </c>
    </row>
    <row r="405" spans="1:11" ht="15.75" customHeight="1">
      <c r="A405" s="37">
        <v>398</v>
      </c>
      <c r="B405" s="12" t="s">
        <v>59</v>
      </c>
      <c r="C405" s="37" t="s">
        <v>84</v>
      </c>
      <c r="D405" s="37">
        <v>36</v>
      </c>
      <c r="E405" s="37"/>
      <c r="F405" s="37">
        <f>D405+E405</f>
        <v>36</v>
      </c>
      <c r="G405" s="4" t="s">
        <v>149</v>
      </c>
      <c r="H405" s="37">
        <v>9</v>
      </c>
      <c r="I405" s="37">
        <v>8</v>
      </c>
      <c r="J405" s="37">
        <f t="shared" si="34"/>
        <v>4</v>
      </c>
      <c r="K405" s="37">
        <f t="shared" si="35"/>
        <v>0</v>
      </c>
    </row>
    <row r="406" spans="1:11" ht="15.75" customHeight="1">
      <c r="A406" s="37">
        <v>399</v>
      </c>
      <c r="B406" s="12" t="s">
        <v>65</v>
      </c>
      <c r="C406" s="37" t="s">
        <v>84</v>
      </c>
      <c r="D406" s="37">
        <v>27</v>
      </c>
      <c r="E406" s="37"/>
      <c r="F406" s="37">
        <f>D406+E406</f>
        <v>27</v>
      </c>
      <c r="G406" s="2" t="s">
        <v>130</v>
      </c>
      <c r="H406" s="37">
        <v>9</v>
      </c>
      <c r="I406" s="37">
        <v>8</v>
      </c>
      <c r="J406" s="37">
        <f t="shared" si="34"/>
        <v>3</v>
      </c>
      <c r="K406" s="37">
        <f t="shared" si="35"/>
        <v>0</v>
      </c>
    </row>
    <row r="407" spans="1:11" ht="15.75" customHeight="1">
      <c r="A407" s="37">
        <v>400</v>
      </c>
      <c r="B407" s="12" t="s">
        <v>88</v>
      </c>
      <c r="C407" s="37" t="s">
        <v>84</v>
      </c>
      <c r="D407" s="37">
        <v>27</v>
      </c>
      <c r="E407" s="37">
        <v>32</v>
      </c>
      <c r="F407" s="37">
        <f>(D407+E407)*2</f>
        <v>118</v>
      </c>
      <c r="G407" s="9" t="s">
        <v>162</v>
      </c>
      <c r="H407" s="37">
        <v>9</v>
      </c>
      <c r="I407" s="37">
        <v>8</v>
      </c>
      <c r="J407" s="37">
        <f t="shared" si="34"/>
        <v>3</v>
      </c>
      <c r="K407" s="37">
        <f t="shared" si="35"/>
        <v>4</v>
      </c>
    </row>
    <row r="408" spans="1:11" ht="15.75" customHeight="1">
      <c r="A408" s="37">
        <v>401</v>
      </c>
      <c r="B408" s="12" t="s">
        <v>31</v>
      </c>
      <c r="C408" s="37" t="s">
        <v>84</v>
      </c>
      <c r="D408" s="37">
        <v>36</v>
      </c>
      <c r="E408" s="37"/>
      <c r="F408" s="37">
        <f>(D408+E408)*2</f>
        <v>72</v>
      </c>
      <c r="G408" s="9" t="s">
        <v>162</v>
      </c>
      <c r="H408" s="37">
        <v>9</v>
      </c>
      <c r="I408" s="37">
        <v>8</v>
      </c>
      <c r="J408" s="37">
        <f t="shared" si="34"/>
        <v>4</v>
      </c>
      <c r="K408" s="37">
        <f t="shared" si="35"/>
        <v>0</v>
      </c>
    </row>
    <row r="409" spans="1:11" ht="15.75" customHeight="1">
      <c r="A409" s="37">
        <v>402</v>
      </c>
      <c r="B409" s="12" t="s">
        <v>85</v>
      </c>
      <c r="C409" s="37" t="s">
        <v>84</v>
      </c>
      <c r="D409" s="37"/>
      <c r="E409" s="37">
        <v>32</v>
      </c>
      <c r="F409" s="37">
        <f>D409+E409</f>
        <v>32</v>
      </c>
      <c r="G409" s="2" t="s">
        <v>130</v>
      </c>
      <c r="H409" s="37">
        <v>9</v>
      </c>
      <c r="I409" s="37">
        <v>8</v>
      </c>
      <c r="J409" s="37">
        <f t="shared" si="34"/>
        <v>0</v>
      </c>
      <c r="K409" s="37">
        <f t="shared" si="35"/>
        <v>4</v>
      </c>
    </row>
    <row r="410" spans="1:11">
      <c r="A410" s="37">
        <v>403</v>
      </c>
      <c r="B410" s="12" t="s">
        <v>50</v>
      </c>
      <c r="C410" s="37" t="s">
        <v>84</v>
      </c>
      <c r="D410" s="37">
        <v>18</v>
      </c>
      <c r="E410" s="37">
        <v>16</v>
      </c>
      <c r="F410" s="37">
        <f>D410+E410</f>
        <v>34</v>
      </c>
      <c r="G410" s="4" t="s">
        <v>133</v>
      </c>
      <c r="H410" s="37">
        <v>9</v>
      </c>
      <c r="I410" s="37">
        <v>8</v>
      </c>
      <c r="J410" s="37">
        <f t="shared" si="34"/>
        <v>2</v>
      </c>
      <c r="K410" s="37">
        <f t="shared" si="35"/>
        <v>2</v>
      </c>
    </row>
    <row r="411" spans="1:11" ht="15" customHeight="1">
      <c r="A411" s="37">
        <v>404</v>
      </c>
      <c r="B411" s="12" t="s">
        <v>51</v>
      </c>
      <c r="C411" s="37" t="s">
        <v>84</v>
      </c>
      <c r="D411" s="37">
        <v>18</v>
      </c>
      <c r="E411" s="37">
        <v>32</v>
      </c>
      <c r="F411" s="37">
        <f>D411+E411</f>
        <v>50</v>
      </c>
      <c r="G411" s="2" t="s">
        <v>165</v>
      </c>
      <c r="H411" s="37">
        <v>9</v>
      </c>
      <c r="I411" s="37">
        <v>8</v>
      </c>
      <c r="J411" s="37">
        <f t="shared" si="34"/>
        <v>2</v>
      </c>
      <c r="K411" s="37">
        <f t="shared" si="35"/>
        <v>4</v>
      </c>
    </row>
    <row r="412" spans="1:11">
      <c r="A412" s="37">
        <v>405</v>
      </c>
      <c r="B412" s="12" t="s">
        <v>53</v>
      </c>
      <c r="C412" s="37" t="s">
        <v>84</v>
      </c>
      <c r="D412" s="37">
        <v>36</v>
      </c>
      <c r="E412" s="37">
        <v>32</v>
      </c>
      <c r="F412" s="37">
        <f>(D412+E412)*2</f>
        <v>136</v>
      </c>
      <c r="G412" s="9" t="s">
        <v>162</v>
      </c>
      <c r="H412" s="37">
        <v>9</v>
      </c>
      <c r="I412" s="37">
        <v>8</v>
      </c>
      <c r="J412" s="37">
        <f t="shared" si="34"/>
        <v>4</v>
      </c>
      <c r="K412" s="37">
        <f t="shared" si="35"/>
        <v>4</v>
      </c>
    </row>
    <row r="413" spans="1:11">
      <c r="A413" s="37">
        <v>406</v>
      </c>
      <c r="B413" s="12" t="s">
        <v>10</v>
      </c>
      <c r="C413" s="37" t="s">
        <v>84</v>
      </c>
      <c r="D413" s="37">
        <v>36</v>
      </c>
      <c r="E413" s="37">
        <v>32</v>
      </c>
      <c r="F413" s="37">
        <f t="shared" ref="F413:F418" si="37">D413+E413</f>
        <v>68</v>
      </c>
      <c r="G413" s="2" t="s">
        <v>168</v>
      </c>
      <c r="H413" s="37">
        <v>9</v>
      </c>
      <c r="I413" s="37">
        <v>8</v>
      </c>
      <c r="J413" s="37">
        <f t="shared" si="34"/>
        <v>4</v>
      </c>
      <c r="K413" s="37">
        <f t="shared" si="35"/>
        <v>4</v>
      </c>
    </row>
    <row r="414" spans="1:11">
      <c r="A414" s="37">
        <v>407</v>
      </c>
      <c r="B414" s="12" t="s">
        <v>52</v>
      </c>
      <c r="C414" s="37" t="s">
        <v>84</v>
      </c>
      <c r="D414" s="37">
        <v>18</v>
      </c>
      <c r="E414" s="37">
        <v>16</v>
      </c>
      <c r="F414" s="37">
        <f t="shared" si="37"/>
        <v>34</v>
      </c>
      <c r="G414" s="2" t="s">
        <v>130</v>
      </c>
      <c r="H414" s="37">
        <v>9</v>
      </c>
      <c r="I414" s="37">
        <v>8</v>
      </c>
      <c r="J414" s="37">
        <f t="shared" si="34"/>
        <v>2</v>
      </c>
      <c r="K414" s="37">
        <f t="shared" si="35"/>
        <v>2</v>
      </c>
    </row>
    <row r="415" spans="1:11" ht="14.25" customHeight="1">
      <c r="A415" s="37">
        <v>408</v>
      </c>
      <c r="B415" s="12" t="s">
        <v>41</v>
      </c>
      <c r="C415" s="37" t="s">
        <v>90</v>
      </c>
      <c r="D415" s="37">
        <v>18</v>
      </c>
      <c r="E415" s="37">
        <v>16</v>
      </c>
      <c r="F415" s="37">
        <f t="shared" si="37"/>
        <v>34</v>
      </c>
      <c r="G415" s="2" t="s">
        <v>143</v>
      </c>
      <c r="H415" s="37">
        <v>9</v>
      </c>
      <c r="I415" s="37">
        <v>8</v>
      </c>
      <c r="J415" s="37">
        <f t="shared" si="34"/>
        <v>2</v>
      </c>
      <c r="K415" s="37">
        <f t="shared" si="35"/>
        <v>2</v>
      </c>
    </row>
    <row r="416" spans="1:11">
      <c r="A416" s="37">
        <v>409</v>
      </c>
      <c r="B416" s="12" t="s">
        <v>11</v>
      </c>
      <c r="C416" s="37" t="s">
        <v>90</v>
      </c>
      <c r="D416" s="37">
        <v>36</v>
      </c>
      <c r="E416" s="37"/>
      <c r="F416" s="37">
        <f t="shared" si="37"/>
        <v>36</v>
      </c>
      <c r="G416" s="3" t="s">
        <v>134</v>
      </c>
      <c r="H416" s="37">
        <v>9</v>
      </c>
      <c r="I416" s="37">
        <v>8</v>
      </c>
      <c r="J416" s="37">
        <f t="shared" si="34"/>
        <v>4</v>
      </c>
      <c r="K416" s="37">
        <f t="shared" si="35"/>
        <v>0</v>
      </c>
    </row>
    <row r="417" spans="1:11">
      <c r="A417" s="37">
        <v>410</v>
      </c>
      <c r="B417" s="12" t="s">
        <v>86</v>
      </c>
      <c r="C417" s="37" t="s">
        <v>90</v>
      </c>
      <c r="D417" s="37"/>
      <c r="E417" s="37">
        <v>32</v>
      </c>
      <c r="F417" s="37">
        <f t="shared" si="37"/>
        <v>32</v>
      </c>
      <c r="G417" s="2" t="s">
        <v>166</v>
      </c>
      <c r="H417" s="37">
        <v>9</v>
      </c>
      <c r="I417" s="37">
        <v>8</v>
      </c>
      <c r="J417" s="37">
        <f t="shared" si="34"/>
        <v>0</v>
      </c>
      <c r="K417" s="37">
        <f t="shared" si="35"/>
        <v>4</v>
      </c>
    </row>
    <row r="418" spans="1:11">
      <c r="A418" s="37">
        <v>411</v>
      </c>
      <c r="B418" s="12" t="s">
        <v>87</v>
      </c>
      <c r="C418" s="37" t="s">
        <v>90</v>
      </c>
      <c r="D418" s="37">
        <v>18</v>
      </c>
      <c r="E418" s="37">
        <v>16</v>
      </c>
      <c r="F418" s="37">
        <f t="shared" si="37"/>
        <v>34</v>
      </c>
      <c r="G418" s="2" t="s">
        <v>129</v>
      </c>
      <c r="H418" s="37">
        <v>9</v>
      </c>
      <c r="I418" s="37">
        <v>8</v>
      </c>
      <c r="J418" s="37">
        <f t="shared" si="34"/>
        <v>2</v>
      </c>
      <c r="K418" s="37">
        <f t="shared" si="35"/>
        <v>2</v>
      </c>
    </row>
    <row r="419" spans="1:11">
      <c r="A419" s="37">
        <v>412</v>
      </c>
      <c r="B419" s="12" t="s">
        <v>48</v>
      </c>
      <c r="C419" s="37" t="s">
        <v>90</v>
      </c>
      <c r="D419" s="37"/>
      <c r="E419" s="37">
        <v>32</v>
      </c>
      <c r="F419" s="37">
        <f>(D419+E419)*2</f>
        <v>64</v>
      </c>
      <c r="G419" s="9" t="s">
        <v>161</v>
      </c>
      <c r="H419" s="37">
        <v>9</v>
      </c>
      <c r="I419" s="37">
        <v>8</v>
      </c>
      <c r="J419" s="37">
        <f t="shared" si="34"/>
        <v>0</v>
      </c>
      <c r="K419" s="37">
        <f t="shared" si="35"/>
        <v>4</v>
      </c>
    </row>
    <row r="420" spans="1:11">
      <c r="A420" s="37">
        <v>413</v>
      </c>
      <c r="B420" s="12" t="s">
        <v>59</v>
      </c>
      <c r="C420" s="37" t="s">
        <v>90</v>
      </c>
      <c r="D420" s="37">
        <v>36</v>
      </c>
      <c r="E420" s="37"/>
      <c r="F420" s="37">
        <f>D420+E420</f>
        <v>36</v>
      </c>
      <c r="G420" s="3" t="s">
        <v>134</v>
      </c>
      <c r="H420" s="37">
        <v>9</v>
      </c>
      <c r="I420" s="37">
        <v>8</v>
      </c>
      <c r="J420" s="37">
        <f t="shared" si="34"/>
        <v>4</v>
      </c>
      <c r="K420" s="37">
        <f t="shared" si="35"/>
        <v>0</v>
      </c>
    </row>
    <row r="421" spans="1:11">
      <c r="A421" s="37">
        <v>414</v>
      </c>
      <c r="B421" s="12" t="s">
        <v>65</v>
      </c>
      <c r="C421" s="37" t="s">
        <v>90</v>
      </c>
      <c r="D421" s="37">
        <v>27</v>
      </c>
      <c r="E421" s="37"/>
      <c r="F421" s="37">
        <f>D421+E421</f>
        <v>27</v>
      </c>
      <c r="G421" s="2" t="s">
        <v>142</v>
      </c>
      <c r="H421" s="37">
        <v>9</v>
      </c>
      <c r="I421" s="37">
        <v>8</v>
      </c>
      <c r="J421" s="37">
        <f t="shared" si="34"/>
        <v>3</v>
      </c>
      <c r="K421" s="37">
        <f t="shared" si="35"/>
        <v>0</v>
      </c>
    </row>
    <row r="422" spans="1:11" ht="30">
      <c r="A422" s="37">
        <v>415</v>
      </c>
      <c r="B422" s="12" t="s">
        <v>88</v>
      </c>
      <c r="C422" s="37" t="s">
        <v>90</v>
      </c>
      <c r="D422" s="37">
        <v>27</v>
      </c>
      <c r="E422" s="37">
        <v>32</v>
      </c>
      <c r="F422" s="37">
        <f>(D422+E422)*2</f>
        <v>118</v>
      </c>
      <c r="G422" s="9" t="s">
        <v>163</v>
      </c>
      <c r="H422" s="37">
        <v>9</v>
      </c>
      <c r="I422" s="37">
        <v>8</v>
      </c>
      <c r="J422" s="37">
        <f t="shared" si="34"/>
        <v>3</v>
      </c>
      <c r="K422" s="37">
        <f t="shared" si="35"/>
        <v>4</v>
      </c>
    </row>
    <row r="423" spans="1:11">
      <c r="A423" s="37">
        <v>416</v>
      </c>
      <c r="B423" s="12" t="s">
        <v>31</v>
      </c>
      <c r="C423" s="37" t="s">
        <v>90</v>
      </c>
      <c r="D423" s="37">
        <v>36</v>
      </c>
      <c r="E423" s="37"/>
      <c r="F423" s="37">
        <f>(D423+E423)*2</f>
        <v>72</v>
      </c>
      <c r="G423" s="9" t="s">
        <v>163</v>
      </c>
      <c r="H423" s="37">
        <v>9</v>
      </c>
      <c r="I423" s="37">
        <v>8</v>
      </c>
      <c r="J423" s="37">
        <f t="shared" si="34"/>
        <v>4</v>
      </c>
      <c r="K423" s="37">
        <f t="shared" si="35"/>
        <v>0</v>
      </c>
    </row>
    <row r="424" spans="1:11">
      <c r="A424" s="37">
        <v>417</v>
      </c>
      <c r="B424" s="12" t="s">
        <v>85</v>
      </c>
      <c r="C424" s="37" t="s">
        <v>90</v>
      </c>
      <c r="D424" s="37"/>
      <c r="E424" s="37">
        <v>32</v>
      </c>
      <c r="F424" s="37">
        <f>D424+E424</f>
        <v>32</v>
      </c>
      <c r="G424" s="2" t="s">
        <v>129</v>
      </c>
      <c r="H424" s="37">
        <v>9</v>
      </c>
      <c r="I424" s="37">
        <v>8</v>
      </c>
      <c r="J424" s="37">
        <f t="shared" si="34"/>
        <v>0</v>
      </c>
      <c r="K424" s="37">
        <f t="shared" si="35"/>
        <v>4</v>
      </c>
    </row>
    <row r="425" spans="1:11">
      <c r="A425" s="37">
        <v>418</v>
      </c>
      <c r="B425" s="12" t="s">
        <v>50</v>
      </c>
      <c r="C425" s="37" t="s">
        <v>90</v>
      </c>
      <c r="D425" s="37">
        <v>18</v>
      </c>
      <c r="E425" s="37">
        <v>16</v>
      </c>
      <c r="F425" s="37">
        <f>D425+E425</f>
        <v>34</v>
      </c>
      <c r="G425" s="4" t="s">
        <v>133</v>
      </c>
      <c r="H425" s="37">
        <v>9</v>
      </c>
      <c r="I425" s="37">
        <v>8</v>
      </c>
      <c r="J425" s="37">
        <f t="shared" si="34"/>
        <v>2</v>
      </c>
      <c r="K425" s="37">
        <f t="shared" si="35"/>
        <v>2</v>
      </c>
    </row>
    <row r="426" spans="1:11" ht="15.75" customHeight="1">
      <c r="A426" s="37">
        <v>419</v>
      </c>
      <c r="B426" s="12" t="s">
        <v>51</v>
      </c>
      <c r="C426" s="37" t="s">
        <v>90</v>
      </c>
      <c r="D426" s="37">
        <v>18</v>
      </c>
      <c r="E426" s="37">
        <v>32</v>
      </c>
      <c r="F426" s="37">
        <f>D426+E426</f>
        <v>50</v>
      </c>
      <c r="G426" s="2" t="s">
        <v>166</v>
      </c>
      <c r="H426" s="37">
        <v>9</v>
      </c>
      <c r="I426" s="37">
        <v>8</v>
      </c>
      <c r="J426" s="37">
        <f t="shared" si="34"/>
        <v>2</v>
      </c>
      <c r="K426" s="37">
        <f t="shared" si="35"/>
        <v>4</v>
      </c>
    </row>
    <row r="427" spans="1:11" ht="15.75" customHeight="1">
      <c r="A427" s="37">
        <v>420</v>
      </c>
      <c r="B427" s="12" t="s">
        <v>53</v>
      </c>
      <c r="C427" s="37" t="s">
        <v>90</v>
      </c>
      <c r="D427" s="37">
        <v>36</v>
      </c>
      <c r="E427" s="37">
        <v>32</v>
      </c>
      <c r="F427" s="37">
        <f>(D427+E427)*2</f>
        <v>136</v>
      </c>
      <c r="G427" s="9" t="s">
        <v>163</v>
      </c>
      <c r="H427" s="37">
        <v>9</v>
      </c>
      <c r="I427" s="37">
        <v>8</v>
      </c>
      <c r="J427" s="37">
        <f t="shared" si="34"/>
        <v>4</v>
      </c>
      <c r="K427" s="37">
        <f t="shared" si="35"/>
        <v>4</v>
      </c>
    </row>
    <row r="428" spans="1:11">
      <c r="A428" s="37">
        <v>421</v>
      </c>
      <c r="B428" s="12" t="s">
        <v>10</v>
      </c>
      <c r="C428" s="37" t="s">
        <v>90</v>
      </c>
      <c r="D428" s="37">
        <v>36</v>
      </c>
      <c r="E428" s="37">
        <v>32</v>
      </c>
      <c r="F428" s="37">
        <f t="shared" ref="F428:F462" si="38">D428+E428</f>
        <v>68</v>
      </c>
      <c r="G428" s="2" t="s">
        <v>152</v>
      </c>
      <c r="H428" s="37">
        <v>9</v>
      </c>
      <c r="I428" s="37">
        <v>8</v>
      </c>
      <c r="J428" s="37">
        <f t="shared" si="34"/>
        <v>4</v>
      </c>
      <c r="K428" s="37">
        <f t="shared" si="35"/>
        <v>4</v>
      </c>
    </row>
    <row r="429" spans="1:11">
      <c r="A429" s="37">
        <v>422</v>
      </c>
      <c r="B429" s="12" t="s">
        <v>52</v>
      </c>
      <c r="C429" s="37" t="s">
        <v>90</v>
      </c>
      <c r="D429" s="37">
        <v>18</v>
      </c>
      <c r="E429" s="37">
        <v>16</v>
      </c>
      <c r="F429" s="37">
        <f t="shared" si="38"/>
        <v>34</v>
      </c>
      <c r="G429" s="2" t="s">
        <v>129</v>
      </c>
      <c r="H429" s="37">
        <v>9</v>
      </c>
      <c r="I429" s="37">
        <v>8</v>
      </c>
      <c r="J429" s="37">
        <f t="shared" si="34"/>
        <v>2</v>
      </c>
      <c r="K429" s="37">
        <f t="shared" si="35"/>
        <v>2</v>
      </c>
    </row>
    <row r="430" spans="1:11">
      <c r="A430" s="37">
        <v>423</v>
      </c>
      <c r="B430" s="12" t="s">
        <v>17</v>
      </c>
      <c r="C430" s="37" t="s">
        <v>91</v>
      </c>
      <c r="D430" s="37">
        <v>84</v>
      </c>
      <c r="E430" s="37"/>
      <c r="F430" s="37">
        <f t="shared" si="38"/>
        <v>84</v>
      </c>
      <c r="G430" s="9" t="s">
        <v>246</v>
      </c>
      <c r="H430" s="37">
        <v>14</v>
      </c>
      <c r="I430" s="37"/>
      <c r="J430" s="37">
        <f t="shared" ref="J430:J461" si="39">D430/H430</f>
        <v>6</v>
      </c>
      <c r="K430" s="37"/>
    </row>
    <row r="431" spans="1:11">
      <c r="A431" s="37">
        <v>424</v>
      </c>
      <c r="B431" s="12" t="s">
        <v>63</v>
      </c>
      <c r="C431" s="37" t="s">
        <v>91</v>
      </c>
      <c r="D431" s="37">
        <v>56</v>
      </c>
      <c r="E431" s="37"/>
      <c r="F431" s="37">
        <f t="shared" si="38"/>
        <v>56</v>
      </c>
      <c r="G431" s="2" t="s">
        <v>164</v>
      </c>
      <c r="H431" s="37">
        <v>14</v>
      </c>
      <c r="I431" s="37"/>
      <c r="J431" s="37">
        <f t="shared" si="39"/>
        <v>4</v>
      </c>
      <c r="K431" s="37"/>
    </row>
    <row r="432" spans="1:11">
      <c r="A432" s="37">
        <v>425</v>
      </c>
      <c r="B432" s="12" t="s">
        <v>92</v>
      </c>
      <c r="C432" s="37" t="s">
        <v>91</v>
      </c>
      <c r="D432" s="37">
        <v>42</v>
      </c>
      <c r="E432" s="37"/>
      <c r="F432" s="37">
        <f t="shared" si="38"/>
        <v>42</v>
      </c>
      <c r="G432" s="2" t="s">
        <v>151</v>
      </c>
      <c r="H432" s="37">
        <v>14</v>
      </c>
      <c r="I432" s="37"/>
      <c r="J432" s="37">
        <f t="shared" si="39"/>
        <v>3</v>
      </c>
      <c r="K432" s="37"/>
    </row>
    <row r="433" spans="1:11">
      <c r="A433" s="37">
        <v>426</v>
      </c>
      <c r="B433" s="12" t="s">
        <v>69</v>
      </c>
      <c r="C433" s="37" t="s">
        <v>91</v>
      </c>
      <c r="D433" s="37">
        <v>28</v>
      </c>
      <c r="E433" s="37"/>
      <c r="F433" s="37">
        <f t="shared" si="38"/>
        <v>28</v>
      </c>
      <c r="G433" s="2" t="s">
        <v>142</v>
      </c>
      <c r="H433" s="37">
        <v>14</v>
      </c>
      <c r="I433" s="37"/>
      <c r="J433" s="37">
        <f t="shared" si="39"/>
        <v>2</v>
      </c>
      <c r="K433" s="37"/>
    </row>
    <row r="434" spans="1:11">
      <c r="A434" s="37">
        <v>427</v>
      </c>
      <c r="B434" s="12" t="s">
        <v>67</v>
      </c>
      <c r="C434" s="37" t="s">
        <v>91</v>
      </c>
      <c r="D434" s="37">
        <v>42</v>
      </c>
      <c r="E434" s="37"/>
      <c r="F434" s="37">
        <f t="shared" si="38"/>
        <v>42</v>
      </c>
      <c r="G434" s="2" t="s">
        <v>151</v>
      </c>
      <c r="H434" s="37">
        <v>14</v>
      </c>
      <c r="I434" s="37"/>
      <c r="J434" s="37">
        <f t="shared" si="39"/>
        <v>3</v>
      </c>
      <c r="K434" s="37"/>
    </row>
    <row r="435" spans="1:11" ht="30">
      <c r="A435" s="37">
        <v>428</v>
      </c>
      <c r="B435" s="12" t="s">
        <v>21</v>
      </c>
      <c r="C435" s="37" t="s">
        <v>91</v>
      </c>
      <c r="D435" s="37">
        <v>84</v>
      </c>
      <c r="E435" s="37"/>
      <c r="F435" s="37">
        <f t="shared" si="38"/>
        <v>84</v>
      </c>
      <c r="G435" s="4" t="s">
        <v>145</v>
      </c>
      <c r="H435" s="37">
        <v>14</v>
      </c>
      <c r="I435" s="37"/>
      <c r="J435" s="37">
        <f t="shared" si="39"/>
        <v>6</v>
      </c>
      <c r="K435" s="37"/>
    </row>
    <row r="436" spans="1:11" ht="30">
      <c r="A436" s="37">
        <v>429</v>
      </c>
      <c r="B436" s="12" t="s">
        <v>62</v>
      </c>
      <c r="C436" s="37" t="s">
        <v>91</v>
      </c>
      <c r="D436" s="37">
        <v>56</v>
      </c>
      <c r="E436" s="37"/>
      <c r="F436" s="37">
        <f t="shared" si="38"/>
        <v>56</v>
      </c>
      <c r="G436" s="2" t="s">
        <v>151</v>
      </c>
      <c r="H436" s="37">
        <v>14</v>
      </c>
      <c r="I436" s="37"/>
      <c r="J436" s="37">
        <f t="shared" si="39"/>
        <v>4</v>
      </c>
      <c r="K436" s="37"/>
    </row>
    <row r="437" spans="1:11">
      <c r="A437" s="37">
        <v>430</v>
      </c>
      <c r="B437" s="12" t="s">
        <v>10</v>
      </c>
      <c r="C437" s="37" t="s">
        <v>91</v>
      </c>
      <c r="D437" s="37">
        <v>28</v>
      </c>
      <c r="E437" s="37"/>
      <c r="F437" s="37">
        <f t="shared" si="38"/>
        <v>28</v>
      </c>
      <c r="G437" s="2" t="s">
        <v>168</v>
      </c>
      <c r="H437" s="37">
        <v>14</v>
      </c>
      <c r="I437" s="37"/>
      <c r="J437" s="37">
        <f t="shared" si="39"/>
        <v>2</v>
      </c>
      <c r="K437" s="37"/>
    </row>
    <row r="438" spans="1:11">
      <c r="A438" s="37">
        <v>431</v>
      </c>
      <c r="B438" s="12" t="s">
        <v>68</v>
      </c>
      <c r="C438" s="37" t="s">
        <v>91</v>
      </c>
      <c r="D438" s="37">
        <v>84</v>
      </c>
      <c r="E438" s="37"/>
      <c r="F438" s="37">
        <f t="shared" si="38"/>
        <v>84</v>
      </c>
      <c r="G438" s="2" t="s">
        <v>151</v>
      </c>
      <c r="H438" s="37">
        <v>14</v>
      </c>
      <c r="I438" s="37"/>
      <c r="J438" s="37">
        <f t="shared" si="39"/>
        <v>6</v>
      </c>
      <c r="K438" s="37"/>
    </row>
    <row r="439" spans="1:11">
      <c r="A439" s="37">
        <v>432</v>
      </c>
      <c r="B439" s="12" t="s">
        <v>137</v>
      </c>
      <c r="C439" s="37" t="s">
        <v>93</v>
      </c>
      <c r="D439" s="37">
        <v>42</v>
      </c>
      <c r="E439" s="37"/>
      <c r="F439" s="37">
        <f t="shared" si="38"/>
        <v>42</v>
      </c>
      <c r="G439" s="2" t="s">
        <v>164</v>
      </c>
      <c r="H439" s="37">
        <v>14</v>
      </c>
      <c r="I439" s="37"/>
      <c r="J439" s="37">
        <f t="shared" si="39"/>
        <v>3</v>
      </c>
      <c r="K439" s="37"/>
    </row>
    <row r="440" spans="1:11">
      <c r="A440" s="37">
        <v>433</v>
      </c>
      <c r="B440" s="12" t="s">
        <v>16</v>
      </c>
      <c r="C440" s="37" t="s">
        <v>93</v>
      </c>
      <c r="D440" s="37">
        <v>42</v>
      </c>
      <c r="E440" s="37"/>
      <c r="F440" s="37">
        <f t="shared" si="38"/>
        <v>42</v>
      </c>
      <c r="G440" s="2" t="s">
        <v>234</v>
      </c>
      <c r="H440" s="37">
        <v>14</v>
      </c>
      <c r="I440" s="37"/>
      <c r="J440" s="37">
        <f t="shared" si="39"/>
        <v>3</v>
      </c>
      <c r="K440" s="37"/>
    </row>
    <row r="441" spans="1:11">
      <c r="A441" s="37">
        <v>434</v>
      </c>
      <c r="B441" s="12" t="s">
        <v>11</v>
      </c>
      <c r="C441" s="37" t="s">
        <v>93</v>
      </c>
      <c r="D441" s="37">
        <v>28</v>
      </c>
      <c r="E441" s="37"/>
      <c r="F441" s="37">
        <f t="shared" si="38"/>
        <v>28</v>
      </c>
      <c r="G441" s="4" t="s">
        <v>149</v>
      </c>
      <c r="H441" s="37">
        <v>14</v>
      </c>
      <c r="I441" s="37"/>
      <c r="J441" s="37">
        <f t="shared" si="39"/>
        <v>2</v>
      </c>
      <c r="K441" s="37"/>
    </row>
    <row r="442" spans="1:11">
      <c r="A442" s="37">
        <v>435</v>
      </c>
      <c r="B442" s="12" t="s">
        <v>95</v>
      </c>
      <c r="C442" s="37" t="s">
        <v>93</v>
      </c>
      <c r="D442" s="37">
        <v>28</v>
      </c>
      <c r="E442" s="37"/>
      <c r="F442" s="37">
        <f t="shared" si="38"/>
        <v>28</v>
      </c>
      <c r="G442" s="2" t="s">
        <v>151</v>
      </c>
      <c r="H442" s="37">
        <v>14</v>
      </c>
      <c r="I442" s="37"/>
      <c r="J442" s="37">
        <f t="shared" si="39"/>
        <v>2</v>
      </c>
      <c r="K442" s="37"/>
    </row>
    <row r="443" spans="1:11">
      <c r="A443" s="37">
        <v>436</v>
      </c>
      <c r="B443" s="12" t="s">
        <v>67</v>
      </c>
      <c r="C443" s="37" t="s">
        <v>93</v>
      </c>
      <c r="D443" s="37">
        <v>56</v>
      </c>
      <c r="E443" s="37"/>
      <c r="F443" s="37">
        <f t="shared" si="38"/>
        <v>56</v>
      </c>
      <c r="G443" s="2" t="s">
        <v>151</v>
      </c>
      <c r="H443" s="37">
        <v>14</v>
      </c>
      <c r="I443" s="37"/>
      <c r="J443" s="37">
        <f t="shared" si="39"/>
        <v>4</v>
      </c>
      <c r="K443" s="37"/>
    </row>
    <row r="444" spans="1:11">
      <c r="A444" s="37">
        <v>437</v>
      </c>
      <c r="B444" s="12" t="s">
        <v>35</v>
      </c>
      <c r="C444" s="37" t="s">
        <v>93</v>
      </c>
      <c r="D444" s="37">
        <v>70</v>
      </c>
      <c r="E444" s="37"/>
      <c r="F444" s="37">
        <f t="shared" si="38"/>
        <v>70</v>
      </c>
      <c r="G444" s="2" t="s">
        <v>150</v>
      </c>
      <c r="H444" s="37">
        <v>14</v>
      </c>
      <c r="I444" s="37"/>
      <c r="J444" s="37">
        <f t="shared" si="39"/>
        <v>5</v>
      </c>
      <c r="K444" s="37"/>
    </row>
    <row r="445" spans="1:11">
      <c r="A445" s="37">
        <v>438</v>
      </c>
      <c r="B445" s="12" t="s">
        <v>59</v>
      </c>
      <c r="C445" s="37" t="s">
        <v>93</v>
      </c>
      <c r="D445" s="37">
        <v>28</v>
      </c>
      <c r="E445" s="37"/>
      <c r="F445" s="37">
        <f t="shared" si="38"/>
        <v>28</v>
      </c>
      <c r="G445" s="4" t="s">
        <v>149</v>
      </c>
      <c r="H445" s="37">
        <v>14</v>
      </c>
      <c r="I445" s="37"/>
      <c r="J445" s="37">
        <f t="shared" si="39"/>
        <v>2</v>
      </c>
      <c r="K445" s="37"/>
    </row>
    <row r="446" spans="1:11">
      <c r="A446" s="37">
        <v>439</v>
      </c>
      <c r="B446" s="12" t="s">
        <v>13</v>
      </c>
      <c r="C446" s="37" t="s">
        <v>93</v>
      </c>
      <c r="D446" s="37">
        <v>28</v>
      </c>
      <c r="E446" s="37"/>
      <c r="F446" s="37">
        <f t="shared" si="38"/>
        <v>28</v>
      </c>
      <c r="G446" s="4" t="s">
        <v>149</v>
      </c>
      <c r="H446" s="37">
        <v>14</v>
      </c>
      <c r="I446" s="37"/>
      <c r="J446" s="37">
        <f t="shared" si="39"/>
        <v>2</v>
      </c>
      <c r="K446" s="37"/>
    </row>
    <row r="447" spans="1:11">
      <c r="A447" s="37">
        <v>440</v>
      </c>
      <c r="B447" s="12" t="s">
        <v>12</v>
      </c>
      <c r="C447" s="37" t="s">
        <v>93</v>
      </c>
      <c r="D447" s="37">
        <v>28</v>
      </c>
      <c r="E447" s="37"/>
      <c r="F447" s="37">
        <f t="shared" si="38"/>
        <v>28</v>
      </c>
      <c r="G447" s="4" t="s">
        <v>149</v>
      </c>
      <c r="H447" s="37">
        <v>14</v>
      </c>
      <c r="I447" s="37"/>
      <c r="J447" s="37">
        <f t="shared" si="39"/>
        <v>2</v>
      </c>
      <c r="K447" s="37"/>
    </row>
    <row r="448" spans="1:11">
      <c r="A448" s="37">
        <v>441</v>
      </c>
      <c r="B448" s="12" t="s">
        <v>96</v>
      </c>
      <c r="C448" s="37" t="s">
        <v>93</v>
      </c>
      <c r="D448" s="37">
        <v>56</v>
      </c>
      <c r="E448" s="37"/>
      <c r="F448" s="37">
        <f t="shared" si="38"/>
        <v>56</v>
      </c>
      <c r="G448" s="2" t="s">
        <v>150</v>
      </c>
      <c r="H448" s="37">
        <v>14</v>
      </c>
      <c r="I448" s="37"/>
      <c r="J448" s="37">
        <f t="shared" si="39"/>
        <v>4</v>
      </c>
      <c r="K448" s="37"/>
    </row>
    <row r="449" spans="1:11" ht="15.75" customHeight="1">
      <c r="A449" s="37">
        <v>442</v>
      </c>
      <c r="B449" s="12" t="s">
        <v>10</v>
      </c>
      <c r="C449" s="37" t="s">
        <v>93</v>
      </c>
      <c r="D449" s="37">
        <v>56</v>
      </c>
      <c r="E449" s="37"/>
      <c r="F449" s="37">
        <f t="shared" si="38"/>
        <v>56</v>
      </c>
      <c r="G449" s="2" t="s">
        <v>168</v>
      </c>
      <c r="H449" s="37">
        <v>14</v>
      </c>
      <c r="I449" s="37"/>
      <c r="J449" s="37">
        <f t="shared" si="39"/>
        <v>4</v>
      </c>
      <c r="K449" s="37"/>
    </row>
    <row r="450" spans="1:11">
      <c r="A450" s="37">
        <v>443</v>
      </c>
      <c r="B450" s="12" t="s">
        <v>94</v>
      </c>
      <c r="C450" s="37" t="s">
        <v>93</v>
      </c>
      <c r="D450" s="37">
        <v>42</v>
      </c>
      <c r="E450" s="37"/>
      <c r="F450" s="37">
        <f t="shared" si="38"/>
        <v>42</v>
      </c>
      <c r="G450" s="2" t="s">
        <v>151</v>
      </c>
      <c r="H450" s="37">
        <v>14</v>
      </c>
      <c r="I450" s="37"/>
      <c r="J450" s="37">
        <f t="shared" si="39"/>
        <v>3</v>
      </c>
      <c r="K450" s="37"/>
    </row>
    <row r="451" spans="1:11">
      <c r="A451" s="37">
        <v>444</v>
      </c>
      <c r="B451" s="12" t="s">
        <v>137</v>
      </c>
      <c r="C451" s="37" t="s">
        <v>97</v>
      </c>
      <c r="D451" s="37">
        <v>42</v>
      </c>
      <c r="E451" s="37"/>
      <c r="F451" s="37">
        <f t="shared" si="38"/>
        <v>42</v>
      </c>
      <c r="G451" s="2" t="s">
        <v>144</v>
      </c>
      <c r="H451" s="37">
        <v>14</v>
      </c>
      <c r="I451" s="37"/>
      <c r="J451" s="37">
        <f t="shared" si="39"/>
        <v>3</v>
      </c>
      <c r="K451" s="37"/>
    </row>
    <row r="452" spans="1:11">
      <c r="A452" s="37">
        <v>445</v>
      </c>
      <c r="B452" s="12" t="s">
        <v>16</v>
      </c>
      <c r="C452" s="37" t="s">
        <v>97</v>
      </c>
      <c r="D452" s="37">
        <v>42</v>
      </c>
      <c r="E452" s="37"/>
      <c r="F452" s="37">
        <f t="shared" si="38"/>
        <v>42</v>
      </c>
      <c r="G452" s="2" t="s">
        <v>147</v>
      </c>
      <c r="H452" s="37">
        <v>14</v>
      </c>
      <c r="I452" s="37"/>
      <c r="J452" s="37">
        <f t="shared" si="39"/>
        <v>3</v>
      </c>
      <c r="K452" s="37"/>
    </row>
    <row r="453" spans="1:11">
      <c r="A453" s="37">
        <v>446</v>
      </c>
      <c r="B453" s="12" t="s">
        <v>11</v>
      </c>
      <c r="C453" s="37" t="s">
        <v>97</v>
      </c>
      <c r="D453" s="37">
        <v>28</v>
      </c>
      <c r="E453" s="37"/>
      <c r="F453" s="37">
        <f t="shared" si="38"/>
        <v>28</v>
      </c>
      <c r="G453" s="3" t="s">
        <v>134</v>
      </c>
      <c r="H453" s="37">
        <v>14</v>
      </c>
      <c r="I453" s="37"/>
      <c r="J453" s="37">
        <f t="shared" si="39"/>
        <v>2</v>
      </c>
      <c r="K453" s="37"/>
    </row>
    <row r="454" spans="1:11">
      <c r="A454" s="37">
        <v>447</v>
      </c>
      <c r="B454" s="12" t="s">
        <v>95</v>
      </c>
      <c r="C454" s="37" t="s">
        <v>97</v>
      </c>
      <c r="D454" s="37">
        <v>28</v>
      </c>
      <c r="E454" s="37"/>
      <c r="F454" s="37">
        <f t="shared" si="38"/>
        <v>28</v>
      </c>
      <c r="G454" s="2" t="s">
        <v>151</v>
      </c>
      <c r="H454" s="37">
        <v>14</v>
      </c>
      <c r="I454" s="37"/>
      <c r="J454" s="37">
        <f t="shared" si="39"/>
        <v>2</v>
      </c>
      <c r="K454" s="37"/>
    </row>
    <row r="455" spans="1:11">
      <c r="A455" s="37">
        <v>448</v>
      </c>
      <c r="B455" s="12" t="s">
        <v>67</v>
      </c>
      <c r="C455" s="37" t="s">
        <v>97</v>
      </c>
      <c r="D455" s="37">
        <v>56</v>
      </c>
      <c r="E455" s="37"/>
      <c r="F455" s="37">
        <f t="shared" si="38"/>
        <v>56</v>
      </c>
      <c r="G455" s="2" t="s">
        <v>144</v>
      </c>
      <c r="H455" s="37">
        <v>14</v>
      </c>
      <c r="I455" s="37"/>
      <c r="J455" s="37">
        <f t="shared" si="39"/>
        <v>4</v>
      </c>
      <c r="K455" s="37"/>
    </row>
    <row r="456" spans="1:11">
      <c r="A456" s="37">
        <v>449</v>
      </c>
      <c r="B456" s="12" t="s">
        <v>35</v>
      </c>
      <c r="C456" s="37" t="s">
        <v>97</v>
      </c>
      <c r="D456" s="37">
        <v>70</v>
      </c>
      <c r="E456" s="37"/>
      <c r="F456" s="37">
        <f t="shared" si="38"/>
        <v>70</v>
      </c>
      <c r="G456" s="2" t="s">
        <v>151</v>
      </c>
      <c r="H456" s="37">
        <v>14</v>
      </c>
      <c r="I456" s="37"/>
      <c r="J456" s="37">
        <f t="shared" si="39"/>
        <v>5</v>
      </c>
      <c r="K456" s="37"/>
    </row>
    <row r="457" spans="1:11">
      <c r="A457" s="37">
        <v>450</v>
      </c>
      <c r="B457" s="12" t="s">
        <v>59</v>
      </c>
      <c r="C457" s="37" t="s">
        <v>97</v>
      </c>
      <c r="D457" s="37">
        <v>28</v>
      </c>
      <c r="E457" s="37"/>
      <c r="F457" s="37">
        <f t="shared" si="38"/>
        <v>28</v>
      </c>
      <c r="G457" s="3" t="s">
        <v>134</v>
      </c>
      <c r="H457" s="37">
        <v>14</v>
      </c>
      <c r="I457" s="37"/>
      <c r="J457" s="37">
        <f t="shared" si="39"/>
        <v>2</v>
      </c>
      <c r="K457" s="37"/>
    </row>
    <row r="458" spans="1:11">
      <c r="A458" s="37">
        <v>451</v>
      </c>
      <c r="B458" s="12" t="s">
        <v>13</v>
      </c>
      <c r="C458" s="37" t="s">
        <v>97</v>
      </c>
      <c r="D458" s="37">
        <v>28</v>
      </c>
      <c r="E458" s="37"/>
      <c r="F458" s="37">
        <f t="shared" si="38"/>
        <v>28</v>
      </c>
      <c r="G458" s="3" t="s">
        <v>134</v>
      </c>
      <c r="H458" s="37">
        <v>14</v>
      </c>
      <c r="I458" s="37"/>
      <c r="J458" s="37">
        <f t="shared" si="39"/>
        <v>2</v>
      </c>
      <c r="K458" s="37"/>
    </row>
    <row r="459" spans="1:11">
      <c r="A459" s="37">
        <v>452</v>
      </c>
      <c r="B459" s="12" t="s">
        <v>12</v>
      </c>
      <c r="C459" s="37" t="s">
        <v>97</v>
      </c>
      <c r="D459" s="37">
        <v>28</v>
      </c>
      <c r="E459" s="37"/>
      <c r="F459" s="37">
        <f t="shared" si="38"/>
        <v>28</v>
      </c>
      <c r="G459" s="3" t="s">
        <v>134</v>
      </c>
      <c r="H459" s="37">
        <v>14</v>
      </c>
      <c r="I459" s="37"/>
      <c r="J459" s="37">
        <f t="shared" si="39"/>
        <v>2</v>
      </c>
      <c r="K459" s="37"/>
    </row>
    <row r="460" spans="1:11">
      <c r="A460" s="37">
        <v>453</v>
      </c>
      <c r="B460" s="12" t="s">
        <v>96</v>
      </c>
      <c r="C460" s="37" t="s">
        <v>97</v>
      </c>
      <c r="D460" s="37">
        <v>56</v>
      </c>
      <c r="E460" s="37"/>
      <c r="F460" s="37">
        <f t="shared" si="38"/>
        <v>56</v>
      </c>
      <c r="G460" s="2" t="s">
        <v>230</v>
      </c>
      <c r="H460" s="37">
        <v>14</v>
      </c>
      <c r="I460" s="37"/>
      <c r="J460" s="37">
        <f t="shared" si="39"/>
        <v>4</v>
      </c>
      <c r="K460" s="37"/>
    </row>
    <row r="461" spans="1:11">
      <c r="A461" s="37">
        <v>454</v>
      </c>
      <c r="B461" s="12" t="s">
        <v>10</v>
      </c>
      <c r="C461" s="37" t="s">
        <v>97</v>
      </c>
      <c r="D461" s="37">
        <v>56</v>
      </c>
      <c r="E461" s="37"/>
      <c r="F461" s="37">
        <f t="shared" si="38"/>
        <v>56</v>
      </c>
      <c r="G461" s="2" t="s">
        <v>152</v>
      </c>
      <c r="H461" s="37">
        <v>14</v>
      </c>
      <c r="I461" s="37"/>
      <c r="J461" s="37">
        <f t="shared" si="39"/>
        <v>4</v>
      </c>
      <c r="K461" s="37"/>
    </row>
    <row r="462" spans="1:11">
      <c r="A462" s="37">
        <v>455</v>
      </c>
      <c r="B462" s="12" t="s">
        <v>94</v>
      </c>
      <c r="C462" s="37" t="s">
        <v>97</v>
      </c>
      <c r="D462" s="37">
        <v>42</v>
      </c>
      <c r="E462" s="37"/>
      <c r="F462" s="37">
        <f t="shared" si="38"/>
        <v>42</v>
      </c>
      <c r="G462" s="2" t="s">
        <v>144</v>
      </c>
      <c r="H462" s="37">
        <v>14</v>
      </c>
      <c r="I462" s="37"/>
      <c r="J462" s="37">
        <f t="shared" ref="J462:J478" si="40">D462/H462</f>
        <v>3</v>
      </c>
      <c r="K462" s="37"/>
    </row>
    <row r="463" spans="1:11">
      <c r="A463" s="37">
        <v>456</v>
      </c>
      <c r="B463" s="12" t="s">
        <v>17</v>
      </c>
      <c r="C463" s="37" t="s">
        <v>98</v>
      </c>
      <c r="D463" s="37">
        <v>96</v>
      </c>
      <c r="E463" s="37"/>
      <c r="F463" s="37">
        <f>(D463+E463)*2</f>
        <v>192</v>
      </c>
      <c r="G463" s="9" t="s">
        <v>247</v>
      </c>
      <c r="H463" s="37">
        <v>12</v>
      </c>
      <c r="I463" s="37"/>
      <c r="J463" s="37">
        <f t="shared" si="40"/>
        <v>8</v>
      </c>
      <c r="K463" s="37"/>
    </row>
    <row r="464" spans="1:11">
      <c r="A464" s="37">
        <v>457</v>
      </c>
      <c r="B464" s="12" t="s">
        <v>80</v>
      </c>
      <c r="C464" s="37" t="s">
        <v>98</v>
      </c>
      <c r="D464" s="37">
        <v>60</v>
      </c>
      <c r="E464" s="37"/>
      <c r="F464" s="37">
        <f t="shared" ref="F464:F470" si="41">D464+E464</f>
        <v>60</v>
      </c>
      <c r="G464" s="2" t="s">
        <v>164</v>
      </c>
      <c r="H464" s="37">
        <v>12</v>
      </c>
      <c r="I464" s="37"/>
      <c r="J464" s="37">
        <f t="shared" si="40"/>
        <v>5</v>
      </c>
      <c r="K464" s="37"/>
    </row>
    <row r="465" spans="1:11">
      <c r="A465" s="37">
        <v>458</v>
      </c>
      <c r="B465" s="12" t="s">
        <v>92</v>
      </c>
      <c r="C465" s="37" t="s">
        <v>98</v>
      </c>
      <c r="D465" s="37">
        <v>48</v>
      </c>
      <c r="E465" s="37"/>
      <c r="F465" s="37">
        <f t="shared" si="41"/>
        <v>48</v>
      </c>
      <c r="G465" s="2" t="s">
        <v>151</v>
      </c>
      <c r="H465" s="37">
        <v>12</v>
      </c>
      <c r="I465" s="37"/>
      <c r="J465" s="37">
        <f t="shared" si="40"/>
        <v>4</v>
      </c>
      <c r="K465" s="37"/>
    </row>
    <row r="466" spans="1:11">
      <c r="A466" s="37">
        <v>459</v>
      </c>
      <c r="B466" s="12" t="s">
        <v>81</v>
      </c>
      <c r="C466" s="37" t="s">
        <v>98</v>
      </c>
      <c r="D466" s="37">
        <v>60</v>
      </c>
      <c r="E466" s="37"/>
      <c r="F466" s="37">
        <f t="shared" si="41"/>
        <v>60</v>
      </c>
      <c r="G466" s="2" t="s">
        <v>151</v>
      </c>
      <c r="H466" s="37">
        <v>12</v>
      </c>
      <c r="I466" s="37"/>
      <c r="J466" s="37">
        <f t="shared" si="40"/>
        <v>5</v>
      </c>
      <c r="K466" s="37"/>
    </row>
    <row r="467" spans="1:11" ht="30">
      <c r="A467" s="37">
        <v>460</v>
      </c>
      <c r="B467" s="12" t="s">
        <v>62</v>
      </c>
      <c r="C467" s="37" t="s">
        <v>98</v>
      </c>
      <c r="D467" s="37">
        <v>48</v>
      </c>
      <c r="E467" s="37"/>
      <c r="F467" s="37">
        <f t="shared" si="41"/>
        <v>48</v>
      </c>
      <c r="G467" s="2" t="s">
        <v>151</v>
      </c>
      <c r="H467" s="37">
        <v>12</v>
      </c>
      <c r="I467" s="37"/>
      <c r="J467" s="37">
        <f t="shared" si="40"/>
        <v>4</v>
      </c>
      <c r="K467" s="37"/>
    </row>
    <row r="468" spans="1:11">
      <c r="A468" s="37">
        <v>461</v>
      </c>
      <c r="B468" s="12" t="s">
        <v>10</v>
      </c>
      <c r="C468" s="37" t="s">
        <v>98</v>
      </c>
      <c r="D468" s="37">
        <v>24</v>
      </c>
      <c r="E468" s="37"/>
      <c r="F468" s="37">
        <f t="shared" si="41"/>
        <v>24</v>
      </c>
      <c r="G468" s="2" t="s">
        <v>168</v>
      </c>
      <c r="H468" s="37">
        <v>12</v>
      </c>
      <c r="I468" s="37"/>
      <c r="J468" s="37">
        <f t="shared" si="40"/>
        <v>2</v>
      </c>
      <c r="K468" s="37"/>
    </row>
    <row r="469" spans="1:11">
      <c r="A469" s="37">
        <v>462</v>
      </c>
      <c r="B469" s="12" t="s">
        <v>82</v>
      </c>
      <c r="C469" s="37" t="s">
        <v>98</v>
      </c>
      <c r="D469" s="37">
        <v>60</v>
      </c>
      <c r="E469" s="37"/>
      <c r="F469" s="37">
        <f t="shared" si="41"/>
        <v>60</v>
      </c>
      <c r="G469" s="2" t="s">
        <v>151</v>
      </c>
      <c r="H469" s="37">
        <v>12</v>
      </c>
      <c r="I469" s="37"/>
      <c r="J469" s="37">
        <f t="shared" si="40"/>
        <v>5</v>
      </c>
      <c r="K469" s="37"/>
    </row>
    <row r="470" spans="1:11">
      <c r="A470" s="37">
        <v>463</v>
      </c>
      <c r="B470" s="12" t="s">
        <v>99</v>
      </c>
      <c r="C470" s="37" t="s">
        <v>98</v>
      </c>
      <c r="D470" s="37">
        <v>36</v>
      </c>
      <c r="E470" s="37"/>
      <c r="F470" s="37">
        <f t="shared" si="41"/>
        <v>36</v>
      </c>
      <c r="G470" s="2" t="s">
        <v>257</v>
      </c>
      <c r="H470" s="37">
        <v>12</v>
      </c>
      <c r="I470" s="37"/>
      <c r="J470" s="37">
        <f t="shared" si="40"/>
        <v>3</v>
      </c>
      <c r="K470" s="37"/>
    </row>
    <row r="471" spans="1:11">
      <c r="A471" s="37">
        <v>464</v>
      </c>
      <c r="B471" s="12" t="s">
        <v>17</v>
      </c>
      <c r="C471" s="37" t="s">
        <v>100</v>
      </c>
      <c r="D471" s="37">
        <v>96</v>
      </c>
      <c r="E471" s="37"/>
      <c r="F471" s="37">
        <f>(D471+E471)*2</f>
        <v>192</v>
      </c>
      <c r="G471" s="9" t="s">
        <v>247</v>
      </c>
      <c r="H471" s="37">
        <v>12</v>
      </c>
      <c r="I471" s="37"/>
      <c r="J471" s="37">
        <f t="shared" si="40"/>
        <v>8</v>
      </c>
      <c r="K471" s="37"/>
    </row>
    <row r="472" spans="1:11">
      <c r="A472" s="37">
        <v>465</v>
      </c>
      <c r="B472" s="12" t="s">
        <v>80</v>
      </c>
      <c r="C472" s="37" t="s">
        <v>100</v>
      </c>
      <c r="D472" s="37">
        <v>60</v>
      </c>
      <c r="E472" s="37"/>
      <c r="F472" s="37">
        <f t="shared" ref="F472:F478" si="42">D472+E472</f>
        <v>60</v>
      </c>
      <c r="G472" s="2" t="s">
        <v>144</v>
      </c>
      <c r="H472" s="37">
        <v>12</v>
      </c>
      <c r="I472" s="37"/>
      <c r="J472" s="37">
        <f t="shared" si="40"/>
        <v>5</v>
      </c>
      <c r="K472" s="37"/>
    </row>
    <row r="473" spans="1:11" ht="15.75" customHeight="1">
      <c r="A473" s="37">
        <v>466</v>
      </c>
      <c r="B473" s="12" t="s">
        <v>92</v>
      </c>
      <c r="C473" s="37" t="s">
        <v>100</v>
      </c>
      <c r="D473" s="37">
        <v>48</v>
      </c>
      <c r="E473" s="37"/>
      <c r="F473" s="37">
        <f t="shared" si="42"/>
        <v>48</v>
      </c>
      <c r="G473" s="2" t="s">
        <v>144</v>
      </c>
      <c r="H473" s="37">
        <v>12</v>
      </c>
      <c r="I473" s="37"/>
      <c r="J473" s="37">
        <f t="shared" si="40"/>
        <v>4</v>
      </c>
      <c r="K473" s="37"/>
    </row>
    <row r="474" spans="1:11">
      <c r="A474" s="37">
        <v>467</v>
      </c>
      <c r="B474" s="12" t="s">
        <v>81</v>
      </c>
      <c r="C474" s="37" t="s">
        <v>100</v>
      </c>
      <c r="D474" s="37">
        <v>60</v>
      </c>
      <c r="E474" s="37"/>
      <c r="F474" s="37">
        <f t="shared" si="42"/>
        <v>60</v>
      </c>
      <c r="G474" s="2" t="s">
        <v>144</v>
      </c>
      <c r="H474" s="37">
        <v>12</v>
      </c>
      <c r="I474" s="37"/>
      <c r="J474" s="37">
        <f t="shared" si="40"/>
        <v>5</v>
      </c>
      <c r="K474" s="37"/>
    </row>
    <row r="475" spans="1:11" ht="30">
      <c r="A475" s="37">
        <v>468</v>
      </c>
      <c r="B475" s="12" t="s">
        <v>62</v>
      </c>
      <c r="C475" s="37" t="s">
        <v>100</v>
      </c>
      <c r="D475" s="37">
        <v>48</v>
      </c>
      <c r="E475" s="37"/>
      <c r="F475" s="37">
        <f t="shared" si="42"/>
        <v>48</v>
      </c>
      <c r="G475" s="2" t="s">
        <v>143</v>
      </c>
      <c r="H475" s="37">
        <v>12</v>
      </c>
      <c r="I475" s="37"/>
      <c r="J475" s="37">
        <f t="shared" si="40"/>
        <v>4</v>
      </c>
      <c r="K475" s="37"/>
    </row>
    <row r="476" spans="1:11">
      <c r="A476" s="37">
        <v>469</v>
      </c>
      <c r="B476" s="12" t="s">
        <v>10</v>
      </c>
      <c r="C476" s="37" t="s">
        <v>100</v>
      </c>
      <c r="D476" s="37">
        <v>24</v>
      </c>
      <c r="E476" s="37"/>
      <c r="F476" s="37">
        <f t="shared" si="42"/>
        <v>24</v>
      </c>
      <c r="G476" s="2" t="s">
        <v>152</v>
      </c>
      <c r="H476" s="37">
        <v>12</v>
      </c>
      <c r="I476" s="37"/>
      <c r="J476" s="37">
        <f t="shared" si="40"/>
        <v>2</v>
      </c>
      <c r="K476" s="37"/>
    </row>
    <row r="477" spans="1:11">
      <c r="A477" s="37">
        <v>470</v>
      </c>
      <c r="B477" s="12" t="s">
        <v>82</v>
      </c>
      <c r="C477" s="37" t="s">
        <v>100</v>
      </c>
      <c r="D477" s="37">
        <v>60</v>
      </c>
      <c r="E477" s="37"/>
      <c r="F477" s="37">
        <f t="shared" si="42"/>
        <v>60</v>
      </c>
      <c r="G477" s="2" t="s">
        <v>151</v>
      </c>
      <c r="H477" s="37">
        <v>12</v>
      </c>
      <c r="I477" s="37"/>
      <c r="J477" s="37">
        <f t="shared" si="40"/>
        <v>5</v>
      </c>
      <c r="K477" s="37"/>
    </row>
    <row r="478" spans="1:11">
      <c r="A478" s="37">
        <v>471</v>
      </c>
      <c r="B478" s="12" t="s">
        <v>99</v>
      </c>
      <c r="C478" s="37" t="s">
        <v>100</v>
      </c>
      <c r="D478" s="37">
        <v>36</v>
      </c>
      <c r="E478" s="37"/>
      <c r="F478" s="37">
        <f t="shared" si="42"/>
        <v>36</v>
      </c>
      <c r="G478" s="2" t="s">
        <v>257</v>
      </c>
      <c r="H478" s="37">
        <v>12</v>
      </c>
      <c r="I478" s="37"/>
      <c r="J478" s="37">
        <f t="shared" si="40"/>
        <v>3</v>
      </c>
      <c r="K478" s="37"/>
    </row>
    <row r="479" spans="1:11">
      <c r="A479" s="37">
        <v>472</v>
      </c>
      <c r="B479" s="12" t="s">
        <v>24</v>
      </c>
      <c r="C479" s="37" t="s">
        <v>120</v>
      </c>
      <c r="D479" s="37">
        <v>3</v>
      </c>
      <c r="E479" s="37"/>
      <c r="F479" s="37">
        <f>D479*36*2</f>
        <v>216</v>
      </c>
      <c r="G479" s="2" t="s">
        <v>241</v>
      </c>
      <c r="H479" s="37">
        <v>18</v>
      </c>
      <c r="I479" s="37">
        <v>18</v>
      </c>
      <c r="J479" s="37">
        <v>0</v>
      </c>
      <c r="K479" s="37">
        <f t="shared" ref="K479:K491" si="43">E479/I479</f>
        <v>0</v>
      </c>
    </row>
    <row r="480" spans="1:11">
      <c r="A480" s="37">
        <v>473</v>
      </c>
      <c r="B480" s="12" t="s">
        <v>24</v>
      </c>
      <c r="C480" s="37" t="s">
        <v>122</v>
      </c>
      <c r="D480" s="37">
        <v>3</v>
      </c>
      <c r="E480" s="37"/>
      <c r="F480" s="37">
        <f>D480*36*2</f>
        <v>216</v>
      </c>
      <c r="G480" s="2" t="s">
        <v>242</v>
      </c>
      <c r="H480" s="37">
        <v>18</v>
      </c>
      <c r="I480" s="37">
        <v>18</v>
      </c>
      <c r="J480" s="37">
        <v>0</v>
      </c>
      <c r="K480" s="37">
        <f t="shared" si="43"/>
        <v>0</v>
      </c>
    </row>
    <row r="481" spans="1:11">
      <c r="A481" s="37">
        <v>474</v>
      </c>
      <c r="B481" s="12" t="s">
        <v>24</v>
      </c>
      <c r="C481" s="37" t="s">
        <v>46</v>
      </c>
      <c r="D481" s="37">
        <v>6</v>
      </c>
      <c r="E481" s="37"/>
      <c r="F481" s="37">
        <f>D481*36*2</f>
        <v>432</v>
      </c>
      <c r="G481" s="2" t="s">
        <v>235</v>
      </c>
      <c r="H481" s="37">
        <v>15</v>
      </c>
      <c r="I481" s="8">
        <v>10</v>
      </c>
      <c r="J481" s="37">
        <v>0</v>
      </c>
      <c r="K481" s="37">
        <f t="shared" si="43"/>
        <v>0</v>
      </c>
    </row>
    <row r="482" spans="1:11">
      <c r="A482" s="37">
        <v>475</v>
      </c>
      <c r="B482" s="12" t="s">
        <v>24</v>
      </c>
      <c r="C482" s="37" t="s">
        <v>57</v>
      </c>
      <c r="D482" s="37">
        <v>6</v>
      </c>
      <c r="E482" s="37"/>
      <c r="F482" s="37">
        <f>D482*36</f>
        <v>216</v>
      </c>
      <c r="G482" s="2" t="s">
        <v>166</v>
      </c>
      <c r="H482" s="37">
        <v>15</v>
      </c>
      <c r="I482" s="8">
        <v>10</v>
      </c>
      <c r="J482" s="37">
        <v>0</v>
      </c>
      <c r="K482" s="37">
        <f t="shared" si="43"/>
        <v>0</v>
      </c>
    </row>
    <row r="483" spans="1:11">
      <c r="A483" s="37">
        <v>476</v>
      </c>
      <c r="B483" s="12" t="s">
        <v>24</v>
      </c>
      <c r="C483" s="37" t="s">
        <v>8</v>
      </c>
      <c r="D483" s="37">
        <v>11</v>
      </c>
      <c r="E483" s="37"/>
      <c r="F483" s="37">
        <f>D483*36</f>
        <v>396</v>
      </c>
      <c r="G483" s="2" t="s">
        <v>168</v>
      </c>
      <c r="H483" s="37">
        <v>14</v>
      </c>
      <c r="I483" s="37">
        <v>14</v>
      </c>
      <c r="J483" s="37">
        <v>0</v>
      </c>
      <c r="K483" s="37">
        <f t="shared" si="43"/>
        <v>0</v>
      </c>
    </row>
    <row r="484" spans="1:11">
      <c r="A484" s="37">
        <v>477</v>
      </c>
      <c r="B484" s="12" t="s">
        <v>24</v>
      </c>
      <c r="C484" s="37" t="s">
        <v>26</v>
      </c>
      <c r="D484" s="37">
        <v>11</v>
      </c>
      <c r="E484" s="37"/>
      <c r="F484" s="37">
        <f>D484*36</f>
        <v>396</v>
      </c>
      <c r="G484" s="2" t="s">
        <v>142</v>
      </c>
      <c r="H484" s="37">
        <v>14</v>
      </c>
      <c r="I484" s="37">
        <v>14</v>
      </c>
      <c r="J484" s="37">
        <v>0</v>
      </c>
      <c r="K484" s="37">
        <f t="shared" si="43"/>
        <v>0</v>
      </c>
    </row>
    <row r="485" spans="1:11">
      <c r="A485" s="37">
        <v>478</v>
      </c>
      <c r="B485" s="12" t="s">
        <v>24</v>
      </c>
      <c r="C485" s="37" t="s">
        <v>58</v>
      </c>
      <c r="D485" s="37">
        <v>7</v>
      </c>
      <c r="E485" s="37"/>
      <c r="F485" s="37">
        <f>D485*36</f>
        <v>252</v>
      </c>
      <c r="G485" s="2" t="s">
        <v>142</v>
      </c>
      <c r="H485" s="37">
        <v>14</v>
      </c>
      <c r="I485" s="8">
        <v>12</v>
      </c>
      <c r="J485" s="37">
        <v>0</v>
      </c>
      <c r="K485" s="37">
        <f t="shared" si="43"/>
        <v>0</v>
      </c>
    </row>
    <row r="486" spans="1:11">
      <c r="A486" s="37">
        <v>479</v>
      </c>
      <c r="B486" s="12" t="s">
        <v>24</v>
      </c>
      <c r="C486" s="37" t="s">
        <v>70</v>
      </c>
      <c r="D486" s="37">
        <v>7</v>
      </c>
      <c r="E486" s="37"/>
      <c r="F486" s="37">
        <f>D486*36</f>
        <v>252</v>
      </c>
      <c r="G486" s="2" t="s">
        <v>142</v>
      </c>
      <c r="H486" s="37">
        <v>14</v>
      </c>
      <c r="I486" s="8">
        <v>12</v>
      </c>
      <c r="J486" s="37">
        <v>0</v>
      </c>
      <c r="K486" s="37">
        <f t="shared" si="43"/>
        <v>0</v>
      </c>
    </row>
    <row r="487" spans="1:11">
      <c r="A487" s="37">
        <v>480</v>
      </c>
      <c r="B487" s="12" t="s">
        <v>24</v>
      </c>
      <c r="C487" s="37" t="s">
        <v>30</v>
      </c>
      <c r="D487" s="37">
        <v>5</v>
      </c>
      <c r="E487" s="37"/>
      <c r="F487" s="37">
        <f>D487*36*2</f>
        <v>360</v>
      </c>
      <c r="G487" s="2" t="s">
        <v>227</v>
      </c>
      <c r="H487" s="37">
        <v>7</v>
      </c>
      <c r="I487" s="37">
        <v>8</v>
      </c>
      <c r="J487" s="37">
        <v>0</v>
      </c>
      <c r="K487" s="37">
        <f t="shared" si="43"/>
        <v>0</v>
      </c>
    </row>
    <row r="488" spans="1:11">
      <c r="A488" s="37">
        <v>481</v>
      </c>
      <c r="B488" s="12" t="s">
        <v>24</v>
      </c>
      <c r="C488" s="37" t="s">
        <v>29</v>
      </c>
      <c r="D488" s="37">
        <v>5</v>
      </c>
      <c r="E488" s="37"/>
      <c r="F488" s="37">
        <f>D488*36*2</f>
        <v>360</v>
      </c>
      <c r="G488" s="2" t="s">
        <v>228</v>
      </c>
      <c r="H488" s="37">
        <v>7</v>
      </c>
      <c r="I488" s="37">
        <v>8</v>
      </c>
      <c r="J488" s="37">
        <v>0</v>
      </c>
      <c r="K488" s="37">
        <f t="shared" si="43"/>
        <v>0</v>
      </c>
    </row>
    <row r="489" spans="1:11">
      <c r="A489" s="37">
        <v>482</v>
      </c>
      <c r="B489" s="12" t="s">
        <v>24</v>
      </c>
      <c r="C489" s="37" t="s">
        <v>38</v>
      </c>
      <c r="D489" s="37">
        <v>5</v>
      </c>
      <c r="E489" s="37"/>
      <c r="F489" s="37">
        <f>D489*36*2</f>
        <v>360</v>
      </c>
      <c r="G489" s="2" t="s">
        <v>258</v>
      </c>
      <c r="H489" s="37">
        <v>7</v>
      </c>
      <c r="I489" s="37">
        <v>8</v>
      </c>
      <c r="J489" s="37">
        <v>0</v>
      </c>
      <c r="K489" s="37">
        <f t="shared" si="43"/>
        <v>0</v>
      </c>
    </row>
    <row r="490" spans="1:11" ht="16.5" customHeight="1">
      <c r="A490" s="37">
        <v>483</v>
      </c>
      <c r="B490" s="12" t="s">
        <v>24</v>
      </c>
      <c r="C490" s="37" t="s">
        <v>39</v>
      </c>
      <c r="D490" s="37">
        <v>12</v>
      </c>
      <c r="E490" s="37"/>
      <c r="F490" s="37">
        <f>D490*36</f>
        <v>432</v>
      </c>
      <c r="G490" s="2" t="s">
        <v>128</v>
      </c>
      <c r="H490" s="37">
        <v>14</v>
      </c>
      <c r="I490" s="37">
        <v>12</v>
      </c>
      <c r="J490" s="37">
        <v>0</v>
      </c>
      <c r="K490" s="37">
        <f t="shared" si="43"/>
        <v>0</v>
      </c>
    </row>
    <row r="491" spans="1:11">
      <c r="A491" s="37">
        <v>484</v>
      </c>
      <c r="B491" s="12" t="s">
        <v>24</v>
      </c>
      <c r="C491" s="37" t="s">
        <v>45</v>
      </c>
      <c r="D491" s="37">
        <v>12</v>
      </c>
      <c r="E491" s="37"/>
      <c r="F491" s="37">
        <f>D491*36</f>
        <v>432</v>
      </c>
      <c r="G491" s="2" t="s">
        <v>257</v>
      </c>
      <c r="H491" s="37">
        <v>14</v>
      </c>
      <c r="I491" s="37">
        <v>12</v>
      </c>
      <c r="J491" s="37">
        <v>0</v>
      </c>
      <c r="K491" s="37">
        <f t="shared" si="43"/>
        <v>0</v>
      </c>
    </row>
    <row r="492" spans="1:11">
      <c r="A492" s="37">
        <v>485</v>
      </c>
      <c r="B492" s="12" t="s">
        <v>78</v>
      </c>
      <c r="C492" s="37" t="s">
        <v>46</v>
      </c>
      <c r="D492" s="37">
        <v>7</v>
      </c>
      <c r="E492" s="37"/>
      <c r="F492" s="37">
        <f t="shared" ref="F492:F513" si="44">D492*18</f>
        <v>126</v>
      </c>
      <c r="G492" s="2"/>
      <c r="H492" s="37">
        <v>15</v>
      </c>
      <c r="I492" s="8">
        <v>10</v>
      </c>
      <c r="J492" s="37">
        <v>0</v>
      </c>
      <c r="K492" s="37">
        <f t="shared" ref="K492:K504" si="45">E492/I492</f>
        <v>0</v>
      </c>
    </row>
    <row r="493" spans="1:11">
      <c r="A493" s="37">
        <v>486</v>
      </c>
      <c r="B493" s="12" t="s">
        <v>78</v>
      </c>
      <c r="C493" s="37" t="s">
        <v>57</v>
      </c>
      <c r="D493" s="37">
        <v>7</v>
      </c>
      <c r="E493" s="37"/>
      <c r="F493" s="37">
        <f t="shared" si="44"/>
        <v>126</v>
      </c>
      <c r="G493" s="2"/>
      <c r="H493" s="37">
        <v>15</v>
      </c>
      <c r="I493" s="8">
        <v>10</v>
      </c>
      <c r="J493" s="37">
        <v>0</v>
      </c>
      <c r="K493" s="37">
        <f t="shared" si="45"/>
        <v>0</v>
      </c>
    </row>
    <row r="494" spans="1:11">
      <c r="A494" s="37">
        <v>487</v>
      </c>
      <c r="B494" s="12" t="s">
        <v>78</v>
      </c>
      <c r="C494" s="37" t="s">
        <v>84</v>
      </c>
      <c r="D494" s="37">
        <v>16</v>
      </c>
      <c r="E494" s="37"/>
      <c r="F494" s="37">
        <f t="shared" si="44"/>
        <v>288</v>
      </c>
      <c r="G494" s="2"/>
      <c r="H494" s="37">
        <v>9</v>
      </c>
      <c r="I494" s="37">
        <v>8</v>
      </c>
      <c r="J494" s="37">
        <v>0</v>
      </c>
      <c r="K494" s="37">
        <f t="shared" si="45"/>
        <v>0</v>
      </c>
    </row>
    <row r="495" spans="1:11">
      <c r="A495" s="37">
        <v>488</v>
      </c>
      <c r="B495" s="12" t="s">
        <v>78</v>
      </c>
      <c r="C495" s="37" t="s">
        <v>90</v>
      </c>
      <c r="D495" s="37">
        <v>16</v>
      </c>
      <c r="E495" s="37"/>
      <c r="F495" s="37">
        <f t="shared" si="44"/>
        <v>288</v>
      </c>
      <c r="G495" s="2"/>
      <c r="H495" s="37">
        <v>9</v>
      </c>
      <c r="I495" s="37">
        <v>8</v>
      </c>
      <c r="J495" s="37">
        <v>0</v>
      </c>
      <c r="K495" s="37">
        <f t="shared" si="45"/>
        <v>0</v>
      </c>
    </row>
    <row r="496" spans="1:11">
      <c r="A496" s="37">
        <v>489</v>
      </c>
      <c r="B496" s="12" t="s">
        <v>78</v>
      </c>
      <c r="C496" s="37" t="s">
        <v>58</v>
      </c>
      <c r="D496" s="37">
        <v>6</v>
      </c>
      <c r="E496" s="37"/>
      <c r="F496" s="37">
        <f t="shared" si="44"/>
        <v>108</v>
      </c>
      <c r="G496" s="2"/>
      <c r="H496" s="37">
        <v>14</v>
      </c>
      <c r="I496" s="8">
        <v>12</v>
      </c>
      <c r="J496" s="37">
        <v>0</v>
      </c>
      <c r="K496" s="37">
        <f t="shared" si="45"/>
        <v>0</v>
      </c>
    </row>
    <row r="497" spans="1:11">
      <c r="A497" s="37">
        <v>490</v>
      </c>
      <c r="B497" s="12" t="s">
        <v>78</v>
      </c>
      <c r="C497" s="37" t="s">
        <v>70</v>
      </c>
      <c r="D497" s="37">
        <v>6</v>
      </c>
      <c r="E497" s="37"/>
      <c r="F497" s="37">
        <f t="shared" si="44"/>
        <v>108</v>
      </c>
      <c r="G497" s="2"/>
      <c r="H497" s="37">
        <v>14</v>
      </c>
      <c r="I497" s="8">
        <v>12</v>
      </c>
      <c r="J497" s="37">
        <v>0</v>
      </c>
      <c r="K497" s="37">
        <f t="shared" si="45"/>
        <v>0</v>
      </c>
    </row>
    <row r="498" spans="1:11">
      <c r="A498" s="37">
        <v>491</v>
      </c>
      <c r="B498" s="12" t="s">
        <v>78</v>
      </c>
      <c r="C498" s="37" t="s">
        <v>30</v>
      </c>
      <c r="D498" s="37">
        <v>18</v>
      </c>
      <c r="E498" s="37"/>
      <c r="F498" s="37">
        <f t="shared" si="44"/>
        <v>324</v>
      </c>
      <c r="G498" s="2"/>
      <c r="H498" s="37">
        <v>7</v>
      </c>
      <c r="I498" s="37">
        <v>8</v>
      </c>
      <c r="J498" s="37">
        <v>0</v>
      </c>
      <c r="K498" s="37">
        <f t="shared" si="45"/>
        <v>0</v>
      </c>
    </row>
    <row r="499" spans="1:11">
      <c r="A499" s="37">
        <v>492</v>
      </c>
      <c r="B499" s="12" t="s">
        <v>78</v>
      </c>
      <c r="C499" s="37" t="s">
        <v>29</v>
      </c>
      <c r="D499" s="37">
        <v>18</v>
      </c>
      <c r="E499" s="37"/>
      <c r="F499" s="37">
        <f t="shared" si="44"/>
        <v>324</v>
      </c>
      <c r="G499" s="2"/>
      <c r="H499" s="37">
        <v>7</v>
      </c>
      <c r="I499" s="37">
        <v>8</v>
      </c>
      <c r="J499" s="37">
        <v>0</v>
      </c>
      <c r="K499" s="37">
        <f t="shared" si="45"/>
        <v>0</v>
      </c>
    </row>
    <row r="500" spans="1:11">
      <c r="A500" s="37">
        <v>493</v>
      </c>
      <c r="B500" s="12" t="s">
        <v>78</v>
      </c>
      <c r="C500" s="37" t="s">
        <v>77</v>
      </c>
      <c r="D500" s="37">
        <v>19</v>
      </c>
      <c r="E500" s="37"/>
      <c r="F500" s="37">
        <f t="shared" si="44"/>
        <v>342</v>
      </c>
      <c r="G500" s="2"/>
      <c r="H500" s="37">
        <v>10</v>
      </c>
      <c r="I500" s="37">
        <v>9</v>
      </c>
      <c r="J500" s="37">
        <v>0</v>
      </c>
      <c r="K500" s="37">
        <f t="shared" si="45"/>
        <v>0</v>
      </c>
    </row>
    <row r="501" spans="1:11">
      <c r="A501" s="37">
        <v>494</v>
      </c>
      <c r="B501" s="12" t="s">
        <v>78</v>
      </c>
      <c r="C501" s="37" t="s">
        <v>71</v>
      </c>
      <c r="D501" s="37">
        <v>19</v>
      </c>
      <c r="E501" s="37"/>
      <c r="F501" s="37">
        <f t="shared" si="44"/>
        <v>342</v>
      </c>
      <c r="G501" s="2"/>
      <c r="H501" s="37">
        <v>10</v>
      </c>
      <c r="I501" s="37">
        <v>9</v>
      </c>
      <c r="J501" s="37">
        <v>0</v>
      </c>
      <c r="K501" s="37">
        <f t="shared" si="45"/>
        <v>0</v>
      </c>
    </row>
    <row r="502" spans="1:11">
      <c r="A502" s="37">
        <v>495</v>
      </c>
      <c r="B502" s="12" t="s">
        <v>78</v>
      </c>
      <c r="C502" s="37" t="s">
        <v>38</v>
      </c>
      <c r="D502" s="37">
        <v>18</v>
      </c>
      <c r="E502" s="37"/>
      <c r="F502" s="37">
        <f t="shared" si="44"/>
        <v>324</v>
      </c>
      <c r="G502" s="2"/>
      <c r="H502" s="37">
        <v>7</v>
      </c>
      <c r="I502" s="37">
        <v>8</v>
      </c>
      <c r="J502" s="37">
        <v>0</v>
      </c>
      <c r="K502" s="37">
        <f t="shared" si="45"/>
        <v>0</v>
      </c>
    </row>
    <row r="503" spans="1:11">
      <c r="A503" s="37">
        <v>496</v>
      </c>
      <c r="B503" s="12" t="s">
        <v>78</v>
      </c>
      <c r="C503" s="37" t="s">
        <v>79</v>
      </c>
      <c r="D503" s="37">
        <v>11</v>
      </c>
      <c r="E503" s="37"/>
      <c r="F503" s="37">
        <f t="shared" si="44"/>
        <v>198</v>
      </c>
      <c r="G503" s="2"/>
      <c r="H503" s="37">
        <v>16</v>
      </c>
      <c r="I503" s="8">
        <v>12</v>
      </c>
      <c r="J503" s="37">
        <v>0</v>
      </c>
      <c r="K503" s="37">
        <f t="shared" si="45"/>
        <v>0</v>
      </c>
    </row>
    <row r="504" spans="1:11">
      <c r="A504" s="37">
        <v>497</v>
      </c>
      <c r="B504" s="12" t="s">
        <v>78</v>
      </c>
      <c r="C504" s="37" t="s">
        <v>83</v>
      </c>
      <c r="D504" s="37">
        <v>11</v>
      </c>
      <c r="E504" s="37"/>
      <c r="F504" s="37">
        <f t="shared" si="44"/>
        <v>198</v>
      </c>
      <c r="G504" s="2"/>
      <c r="H504" s="37">
        <v>16</v>
      </c>
      <c r="I504" s="8">
        <v>12</v>
      </c>
      <c r="J504" s="37">
        <v>0</v>
      </c>
      <c r="K504" s="37">
        <f t="shared" si="45"/>
        <v>0</v>
      </c>
    </row>
    <row r="505" spans="1:11">
      <c r="A505" s="37">
        <v>498</v>
      </c>
      <c r="B505" s="12" t="s">
        <v>78</v>
      </c>
      <c r="C505" s="37" t="s">
        <v>98</v>
      </c>
      <c r="D505" s="37">
        <v>4</v>
      </c>
      <c r="E505" s="37"/>
      <c r="F505" s="37">
        <f t="shared" si="44"/>
        <v>72</v>
      </c>
      <c r="G505" s="2"/>
      <c r="H505" s="37">
        <v>12</v>
      </c>
      <c r="I505" s="37"/>
      <c r="J505" s="37">
        <v>0</v>
      </c>
      <c r="K505" s="37"/>
    </row>
    <row r="506" spans="1:11">
      <c r="A506" s="37">
        <v>499</v>
      </c>
      <c r="B506" s="12" t="s">
        <v>78</v>
      </c>
      <c r="C506" s="37" t="s">
        <v>100</v>
      </c>
      <c r="D506" s="37">
        <v>4</v>
      </c>
      <c r="E506" s="37"/>
      <c r="F506" s="37">
        <f t="shared" si="44"/>
        <v>72</v>
      </c>
      <c r="G506" s="2"/>
      <c r="H506" s="37">
        <v>12</v>
      </c>
      <c r="I506" s="37"/>
      <c r="J506" s="37">
        <v>0</v>
      </c>
      <c r="K506" s="37"/>
    </row>
    <row r="507" spans="1:11">
      <c r="A507" s="37">
        <v>500</v>
      </c>
      <c r="B507" s="12" t="s">
        <v>89</v>
      </c>
      <c r="C507" s="37" t="s">
        <v>84</v>
      </c>
      <c r="D507" s="37">
        <v>4</v>
      </c>
      <c r="E507" s="37"/>
      <c r="F507" s="37">
        <f t="shared" si="44"/>
        <v>72</v>
      </c>
      <c r="G507" s="2"/>
      <c r="H507" s="37">
        <v>9</v>
      </c>
      <c r="I507" s="37">
        <v>8</v>
      </c>
      <c r="J507" s="37">
        <v>0</v>
      </c>
      <c r="K507" s="37">
        <f>E507/I507</f>
        <v>0</v>
      </c>
    </row>
    <row r="508" spans="1:11">
      <c r="A508" s="37">
        <v>501</v>
      </c>
      <c r="B508" s="12" t="s">
        <v>89</v>
      </c>
      <c r="C508" s="37" t="s">
        <v>90</v>
      </c>
      <c r="D508" s="37">
        <v>4</v>
      </c>
      <c r="E508" s="37"/>
      <c r="F508" s="37">
        <f t="shared" si="44"/>
        <v>72</v>
      </c>
      <c r="G508" s="2"/>
      <c r="H508" s="37">
        <v>9</v>
      </c>
      <c r="I508" s="37">
        <v>8</v>
      </c>
      <c r="J508" s="37">
        <v>0</v>
      </c>
      <c r="K508" s="37">
        <f>E508/I508</f>
        <v>0</v>
      </c>
    </row>
    <row r="509" spans="1:11">
      <c r="A509" s="37">
        <v>502</v>
      </c>
      <c r="B509" s="12" t="s">
        <v>89</v>
      </c>
      <c r="C509" s="37" t="s">
        <v>91</v>
      </c>
      <c r="D509" s="37">
        <v>8</v>
      </c>
      <c r="E509" s="37"/>
      <c r="F509" s="37">
        <f t="shared" si="44"/>
        <v>144</v>
      </c>
      <c r="G509" s="2"/>
      <c r="H509" s="37">
        <v>14</v>
      </c>
      <c r="I509" s="37"/>
      <c r="J509" s="37">
        <v>0</v>
      </c>
      <c r="K509" s="37"/>
    </row>
    <row r="510" spans="1:11">
      <c r="A510" s="37">
        <v>503</v>
      </c>
      <c r="B510" s="12" t="s">
        <v>89</v>
      </c>
      <c r="C510" s="37" t="s">
        <v>93</v>
      </c>
      <c r="D510" s="37">
        <v>4</v>
      </c>
      <c r="E510" s="37"/>
      <c r="F510" s="37">
        <f t="shared" si="44"/>
        <v>72</v>
      </c>
      <c r="G510" s="2"/>
      <c r="H510" s="37">
        <v>14</v>
      </c>
      <c r="I510" s="37"/>
      <c r="J510" s="37">
        <v>0</v>
      </c>
      <c r="K510" s="37"/>
    </row>
    <row r="511" spans="1:11">
      <c r="A511" s="37">
        <v>504</v>
      </c>
      <c r="B511" s="12" t="s">
        <v>89</v>
      </c>
      <c r="C511" s="37" t="s">
        <v>97</v>
      </c>
      <c r="D511" s="37">
        <v>4</v>
      </c>
      <c r="E511" s="37"/>
      <c r="F511" s="37">
        <f t="shared" si="44"/>
        <v>72</v>
      </c>
      <c r="G511" s="2"/>
      <c r="H511" s="37">
        <v>14</v>
      </c>
      <c r="I511" s="37"/>
      <c r="J511" s="37">
        <v>0</v>
      </c>
      <c r="K511" s="37"/>
    </row>
    <row r="512" spans="1:11">
      <c r="A512" s="37">
        <v>505</v>
      </c>
      <c r="B512" s="12" t="s">
        <v>89</v>
      </c>
      <c r="C512" s="37" t="s">
        <v>98</v>
      </c>
      <c r="D512" s="37">
        <v>7</v>
      </c>
      <c r="E512" s="37"/>
      <c r="F512" s="37">
        <f t="shared" si="44"/>
        <v>126</v>
      </c>
      <c r="G512" s="2"/>
      <c r="H512" s="37">
        <v>12</v>
      </c>
      <c r="I512" s="37"/>
      <c r="J512" s="37">
        <v>0</v>
      </c>
      <c r="K512" s="37"/>
    </row>
    <row r="513" spans="1:11" s="1" customFormat="1">
      <c r="A513" s="37">
        <v>506</v>
      </c>
      <c r="B513" s="12" t="s">
        <v>89</v>
      </c>
      <c r="C513" s="37" t="s">
        <v>100</v>
      </c>
      <c r="D513" s="37">
        <v>7</v>
      </c>
      <c r="E513" s="37"/>
      <c r="F513" s="37">
        <f t="shared" si="44"/>
        <v>126</v>
      </c>
      <c r="G513" s="2"/>
      <c r="H513" s="37">
        <v>12</v>
      </c>
      <c r="I513" s="37"/>
      <c r="J513" s="37">
        <v>0</v>
      </c>
      <c r="K513" s="37"/>
    </row>
    <row r="514" spans="1:11" s="1" customFormat="1">
      <c r="A514" s="37">
        <v>507</v>
      </c>
      <c r="B514" s="12" t="s">
        <v>155</v>
      </c>
      <c r="C514" s="37" t="s">
        <v>104</v>
      </c>
      <c r="D514" s="37">
        <v>4</v>
      </c>
      <c r="E514" s="37"/>
      <c r="F514" s="37">
        <f t="shared" ref="F514:F543" si="46">D514*(H514+I514)</f>
        <v>156</v>
      </c>
      <c r="G514" s="2"/>
      <c r="H514" s="37">
        <v>19</v>
      </c>
      <c r="I514" s="37">
        <v>20</v>
      </c>
      <c r="J514" s="37"/>
      <c r="K514" s="37"/>
    </row>
    <row r="515" spans="1:11" s="1" customFormat="1">
      <c r="A515" s="37">
        <v>508</v>
      </c>
      <c r="B515" s="12" t="s">
        <v>155</v>
      </c>
      <c r="C515" s="37" t="s">
        <v>116</v>
      </c>
      <c r="D515" s="37">
        <v>4</v>
      </c>
      <c r="E515" s="37"/>
      <c r="F515" s="37">
        <f t="shared" si="46"/>
        <v>156</v>
      </c>
      <c r="G515" s="2"/>
      <c r="H515" s="37">
        <v>19</v>
      </c>
      <c r="I515" s="37">
        <v>20</v>
      </c>
      <c r="J515" s="37"/>
      <c r="K515" s="37"/>
    </row>
    <row r="516" spans="1:11" s="1" customFormat="1">
      <c r="A516" s="37">
        <v>509</v>
      </c>
      <c r="B516" s="12" t="s">
        <v>155</v>
      </c>
      <c r="C516" s="37" t="s">
        <v>117</v>
      </c>
      <c r="D516" s="37">
        <v>4</v>
      </c>
      <c r="E516" s="37"/>
      <c r="F516" s="37">
        <f t="shared" si="46"/>
        <v>156</v>
      </c>
      <c r="G516" s="2"/>
      <c r="H516" s="37">
        <v>19</v>
      </c>
      <c r="I516" s="37">
        <v>20</v>
      </c>
      <c r="J516" s="37"/>
      <c r="K516" s="37"/>
    </row>
    <row r="517" spans="1:11" s="1" customFormat="1">
      <c r="A517" s="37">
        <v>510</v>
      </c>
      <c r="B517" s="12" t="s">
        <v>155</v>
      </c>
      <c r="C517" s="37" t="s">
        <v>243</v>
      </c>
      <c r="D517" s="37">
        <v>4</v>
      </c>
      <c r="E517" s="37"/>
      <c r="F517" s="37">
        <f t="shared" si="46"/>
        <v>156</v>
      </c>
      <c r="G517" s="2"/>
      <c r="H517" s="37">
        <v>19</v>
      </c>
      <c r="I517" s="37">
        <v>20</v>
      </c>
      <c r="J517" s="37"/>
      <c r="K517" s="37"/>
    </row>
    <row r="518" spans="1:11" s="1" customFormat="1">
      <c r="A518" s="37">
        <v>511</v>
      </c>
      <c r="B518" s="12" t="s">
        <v>155</v>
      </c>
      <c r="C518" s="37" t="s">
        <v>118</v>
      </c>
      <c r="D518" s="37">
        <v>4</v>
      </c>
      <c r="E518" s="37"/>
      <c r="F518" s="37">
        <f t="shared" si="46"/>
        <v>156</v>
      </c>
      <c r="G518" s="2"/>
      <c r="H518" s="37">
        <v>19</v>
      </c>
      <c r="I518" s="37">
        <v>20</v>
      </c>
      <c r="J518" s="37"/>
      <c r="K518" s="37"/>
    </row>
    <row r="519" spans="1:11" s="1" customFormat="1">
      <c r="A519" s="37">
        <v>512</v>
      </c>
      <c r="B519" s="12" t="s">
        <v>155</v>
      </c>
      <c r="C519" s="37" t="s">
        <v>119</v>
      </c>
      <c r="D519" s="37">
        <v>4</v>
      </c>
      <c r="E519" s="37"/>
      <c r="F519" s="37">
        <f t="shared" si="46"/>
        <v>156</v>
      </c>
      <c r="G519" s="2"/>
      <c r="H519" s="37">
        <v>19</v>
      </c>
      <c r="I519" s="37">
        <v>20</v>
      </c>
      <c r="J519" s="37"/>
      <c r="K519" s="37"/>
    </row>
    <row r="520" spans="1:11" s="1" customFormat="1">
      <c r="A520" s="37">
        <v>513</v>
      </c>
      <c r="B520" s="12" t="s">
        <v>155</v>
      </c>
      <c r="C520" s="37" t="s">
        <v>120</v>
      </c>
      <c r="D520" s="37">
        <v>4</v>
      </c>
      <c r="E520" s="37"/>
      <c r="F520" s="37">
        <f t="shared" si="46"/>
        <v>144</v>
      </c>
      <c r="G520" s="2"/>
      <c r="H520" s="37">
        <v>18</v>
      </c>
      <c r="I520" s="37">
        <v>18</v>
      </c>
      <c r="J520" s="37"/>
      <c r="K520" s="37"/>
    </row>
    <row r="521" spans="1:11" s="1" customFormat="1">
      <c r="A521" s="37">
        <v>514</v>
      </c>
      <c r="B521" s="12" t="s">
        <v>155</v>
      </c>
      <c r="C521" s="37" t="s">
        <v>122</v>
      </c>
      <c r="D521" s="37">
        <v>4</v>
      </c>
      <c r="E521" s="37"/>
      <c r="F521" s="37">
        <f t="shared" si="46"/>
        <v>144</v>
      </c>
      <c r="G521" s="2"/>
      <c r="H521" s="37">
        <v>18</v>
      </c>
      <c r="I521" s="37">
        <v>18</v>
      </c>
      <c r="J521" s="37"/>
      <c r="K521" s="37"/>
    </row>
    <row r="522" spans="1:11" s="1" customFormat="1">
      <c r="A522" s="37">
        <v>515</v>
      </c>
      <c r="B522" s="12" t="s">
        <v>155</v>
      </c>
      <c r="C522" s="37" t="s">
        <v>8</v>
      </c>
      <c r="D522" s="37">
        <v>4</v>
      </c>
      <c r="E522" s="37"/>
      <c r="F522" s="37">
        <f t="shared" si="46"/>
        <v>112</v>
      </c>
      <c r="G522" s="2"/>
      <c r="H522" s="37">
        <v>14</v>
      </c>
      <c r="I522" s="37">
        <v>14</v>
      </c>
      <c r="J522" s="37"/>
      <c r="K522" s="37"/>
    </row>
    <row r="523" spans="1:11" s="1" customFormat="1">
      <c r="A523" s="37">
        <v>516</v>
      </c>
      <c r="B523" s="12" t="s">
        <v>155</v>
      </c>
      <c r="C523" s="37" t="s">
        <v>26</v>
      </c>
      <c r="D523" s="37">
        <v>4</v>
      </c>
      <c r="E523" s="37"/>
      <c r="F523" s="37">
        <f t="shared" si="46"/>
        <v>112</v>
      </c>
      <c r="G523" s="2" t="s">
        <v>129</v>
      </c>
      <c r="H523" s="37">
        <v>14</v>
      </c>
      <c r="I523" s="37">
        <v>14</v>
      </c>
      <c r="J523" s="37"/>
      <c r="K523" s="37"/>
    </row>
    <row r="524" spans="1:11" s="1" customFormat="1">
      <c r="A524" s="37">
        <v>517</v>
      </c>
      <c r="B524" s="12" t="s">
        <v>155</v>
      </c>
      <c r="C524" s="37" t="s">
        <v>30</v>
      </c>
      <c r="D524" s="37">
        <v>4</v>
      </c>
      <c r="E524" s="37"/>
      <c r="F524" s="37">
        <f t="shared" si="46"/>
        <v>60</v>
      </c>
      <c r="G524" s="2"/>
      <c r="H524" s="37">
        <v>7</v>
      </c>
      <c r="I524" s="37">
        <v>8</v>
      </c>
      <c r="J524" s="37"/>
      <c r="K524" s="37"/>
    </row>
    <row r="525" spans="1:11" s="1" customFormat="1">
      <c r="A525" s="37">
        <v>518</v>
      </c>
      <c r="B525" s="12" t="s">
        <v>155</v>
      </c>
      <c r="C525" s="37" t="s">
        <v>38</v>
      </c>
      <c r="D525" s="37">
        <v>4</v>
      </c>
      <c r="E525" s="37"/>
      <c r="F525" s="37">
        <f t="shared" si="46"/>
        <v>60</v>
      </c>
      <c r="G525" s="2"/>
      <c r="H525" s="37">
        <v>7</v>
      </c>
      <c r="I525" s="37">
        <v>8</v>
      </c>
      <c r="J525" s="37"/>
      <c r="K525" s="37"/>
    </row>
    <row r="526" spans="1:11" s="1" customFormat="1">
      <c r="A526" s="37">
        <v>519</v>
      </c>
      <c r="B526" s="12" t="s">
        <v>155</v>
      </c>
      <c r="C526" s="37" t="s">
        <v>29</v>
      </c>
      <c r="D526" s="37">
        <v>4</v>
      </c>
      <c r="E526" s="37"/>
      <c r="F526" s="37">
        <f t="shared" si="46"/>
        <v>60</v>
      </c>
      <c r="G526" s="2" t="s">
        <v>129</v>
      </c>
      <c r="H526" s="37">
        <v>7</v>
      </c>
      <c r="I526" s="37">
        <v>8</v>
      </c>
      <c r="J526" s="37"/>
      <c r="K526" s="37"/>
    </row>
    <row r="527" spans="1:11" s="1" customFormat="1">
      <c r="A527" s="37">
        <v>520</v>
      </c>
      <c r="B527" s="12" t="s">
        <v>155</v>
      </c>
      <c r="C527" s="37" t="s">
        <v>39</v>
      </c>
      <c r="D527" s="37">
        <v>4</v>
      </c>
      <c r="E527" s="37"/>
      <c r="F527" s="37">
        <f t="shared" si="46"/>
        <v>104</v>
      </c>
      <c r="G527" s="2"/>
      <c r="H527" s="37">
        <v>14</v>
      </c>
      <c r="I527" s="37">
        <v>12</v>
      </c>
      <c r="J527" s="37"/>
      <c r="K527" s="37"/>
    </row>
    <row r="528" spans="1:11" s="1" customFormat="1">
      <c r="A528" s="37">
        <v>521</v>
      </c>
      <c r="B528" s="12" t="s">
        <v>155</v>
      </c>
      <c r="C528" s="37" t="s">
        <v>45</v>
      </c>
      <c r="D528" s="37">
        <v>4</v>
      </c>
      <c r="E528" s="37"/>
      <c r="F528" s="37">
        <f t="shared" si="46"/>
        <v>104</v>
      </c>
      <c r="G528" s="2" t="s">
        <v>129</v>
      </c>
      <c r="H528" s="37">
        <v>14</v>
      </c>
      <c r="I528" s="37">
        <v>12</v>
      </c>
      <c r="J528" s="37"/>
      <c r="K528" s="37"/>
    </row>
    <row r="529" spans="1:11" s="1" customFormat="1">
      <c r="A529" s="37">
        <v>522</v>
      </c>
      <c r="B529" s="12" t="s">
        <v>155</v>
      </c>
      <c r="C529" s="37" t="s">
        <v>46</v>
      </c>
      <c r="D529" s="37">
        <v>4</v>
      </c>
      <c r="E529" s="37"/>
      <c r="F529" s="37">
        <f t="shared" si="46"/>
        <v>100</v>
      </c>
      <c r="G529" s="2"/>
      <c r="H529" s="37">
        <v>15</v>
      </c>
      <c r="I529" s="8">
        <v>10</v>
      </c>
      <c r="J529" s="37"/>
      <c r="K529" s="37"/>
    </row>
    <row r="530" spans="1:11" s="1" customFormat="1">
      <c r="A530" s="37">
        <v>523</v>
      </c>
      <c r="B530" s="12" t="s">
        <v>155</v>
      </c>
      <c r="C530" s="37" t="s">
        <v>57</v>
      </c>
      <c r="D530" s="37">
        <v>4</v>
      </c>
      <c r="E530" s="37"/>
      <c r="F530" s="37">
        <f t="shared" si="46"/>
        <v>100</v>
      </c>
      <c r="G530" s="2" t="s">
        <v>129</v>
      </c>
      <c r="H530" s="37">
        <v>15</v>
      </c>
      <c r="I530" s="8">
        <v>10</v>
      </c>
      <c r="J530" s="37"/>
      <c r="K530" s="37"/>
    </row>
    <row r="531" spans="1:11" s="1" customFormat="1">
      <c r="A531" s="37">
        <v>524</v>
      </c>
      <c r="B531" s="12" t="s">
        <v>155</v>
      </c>
      <c r="C531" s="37" t="s">
        <v>58</v>
      </c>
      <c r="D531" s="37">
        <v>4</v>
      </c>
      <c r="E531" s="37"/>
      <c r="F531" s="37">
        <f t="shared" si="46"/>
        <v>104</v>
      </c>
      <c r="G531" s="2"/>
      <c r="H531" s="37">
        <v>14</v>
      </c>
      <c r="I531" s="8">
        <v>12</v>
      </c>
      <c r="J531" s="37"/>
      <c r="K531" s="37"/>
    </row>
    <row r="532" spans="1:11" s="1" customFormat="1">
      <c r="A532" s="37">
        <v>525</v>
      </c>
      <c r="B532" s="12" t="s">
        <v>155</v>
      </c>
      <c r="C532" s="37" t="s">
        <v>70</v>
      </c>
      <c r="D532" s="37">
        <v>4</v>
      </c>
      <c r="E532" s="37"/>
      <c r="F532" s="37">
        <f t="shared" si="46"/>
        <v>104</v>
      </c>
      <c r="G532" s="2"/>
      <c r="H532" s="37">
        <v>14</v>
      </c>
      <c r="I532" s="8">
        <v>12</v>
      </c>
      <c r="J532" s="37"/>
      <c r="K532" s="37"/>
    </row>
    <row r="533" spans="1:11" s="1" customFormat="1">
      <c r="A533" s="37">
        <v>526</v>
      </c>
      <c r="B533" s="12" t="s">
        <v>155</v>
      </c>
      <c r="C533" s="37" t="s">
        <v>77</v>
      </c>
      <c r="D533" s="37">
        <v>4</v>
      </c>
      <c r="E533" s="37"/>
      <c r="F533" s="37">
        <f t="shared" si="46"/>
        <v>76</v>
      </c>
      <c r="G533" s="2"/>
      <c r="H533" s="37">
        <v>10</v>
      </c>
      <c r="I533" s="37">
        <v>9</v>
      </c>
      <c r="J533" s="37"/>
      <c r="K533" s="37"/>
    </row>
    <row r="534" spans="1:11" s="1" customFormat="1">
      <c r="A534" s="37">
        <v>527</v>
      </c>
      <c r="B534" s="12" t="s">
        <v>155</v>
      </c>
      <c r="C534" s="37" t="s">
        <v>71</v>
      </c>
      <c r="D534" s="37">
        <v>4</v>
      </c>
      <c r="E534" s="37"/>
      <c r="F534" s="37">
        <f t="shared" si="46"/>
        <v>76</v>
      </c>
      <c r="G534" s="2"/>
      <c r="H534" s="37">
        <v>10</v>
      </c>
      <c r="I534" s="37">
        <v>9</v>
      </c>
      <c r="J534" s="37"/>
      <c r="K534" s="37"/>
    </row>
    <row r="535" spans="1:11" s="1" customFormat="1">
      <c r="A535" s="37">
        <v>528</v>
      </c>
      <c r="B535" s="12" t="s">
        <v>155</v>
      </c>
      <c r="C535" s="37" t="s">
        <v>79</v>
      </c>
      <c r="D535" s="37">
        <v>4</v>
      </c>
      <c r="E535" s="37"/>
      <c r="F535" s="37">
        <f t="shared" si="46"/>
        <v>112</v>
      </c>
      <c r="G535" s="2"/>
      <c r="H535" s="37">
        <v>16</v>
      </c>
      <c r="I535" s="8">
        <v>12</v>
      </c>
      <c r="J535" s="37"/>
      <c r="K535" s="37"/>
    </row>
    <row r="536" spans="1:11" s="1" customFormat="1">
      <c r="A536" s="37">
        <v>529</v>
      </c>
      <c r="B536" s="12" t="s">
        <v>155</v>
      </c>
      <c r="C536" s="37" t="s">
        <v>83</v>
      </c>
      <c r="D536" s="37">
        <v>4</v>
      </c>
      <c r="E536" s="37"/>
      <c r="F536" s="37">
        <f t="shared" si="46"/>
        <v>112</v>
      </c>
      <c r="G536" s="2"/>
      <c r="H536" s="37">
        <v>16</v>
      </c>
      <c r="I536" s="8">
        <v>12</v>
      </c>
      <c r="J536" s="37"/>
      <c r="K536" s="37"/>
    </row>
    <row r="537" spans="1:11" s="1" customFormat="1">
      <c r="A537" s="37">
        <v>530</v>
      </c>
      <c r="B537" s="12" t="s">
        <v>155</v>
      </c>
      <c r="C537" s="37" t="s">
        <v>84</v>
      </c>
      <c r="D537" s="37">
        <v>4</v>
      </c>
      <c r="E537" s="37"/>
      <c r="F537" s="37">
        <f t="shared" si="46"/>
        <v>68</v>
      </c>
      <c r="G537" s="2"/>
      <c r="H537" s="37">
        <v>9</v>
      </c>
      <c r="I537" s="37">
        <v>8</v>
      </c>
      <c r="J537" s="37"/>
      <c r="K537" s="37"/>
    </row>
    <row r="538" spans="1:11" s="1" customFormat="1">
      <c r="A538" s="37">
        <v>531</v>
      </c>
      <c r="B538" s="12" t="s">
        <v>155</v>
      </c>
      <c r="C538" s="37" t="s">
        <v>90</v>
      </c>
      <c r="D538" s="37">
        <v>4</v>
      </c>
      <c r="E538" s="37"/>
      <c r="F538" s="37">
        <f t="shared" si="46"/>
        <v>68</v>
      </c>
      <c r="G538" s="2"/>
      <c r="H538" s="37">
        <v>9</v>
      </c>
      <c r="I538" s="37">
        <v>8</v>
      </c>
      <c r="J538" s="37"/>
      <c r="K538" s="37"/>
    </row>
    <row r="539" spans="1:11" s="1" customFormat="1">
      <c r="A539" s="37">
        <v>532</v>
      </c>
      <c r="B539" s="12" t="s">
        <v>155</v>
      </c>
      <c r="C539" s="37" t="s">
        <v>91</v>
      </c>
      <c r="D539" s="37">
        <v>4</v>
      </c>
      <c r="E539" s="37"/>
      <c r="F539" s="37">
        <f t="shared" si="46"/>
        <v>56</v>
      </c>
      <c r="G539" s="2"/>
      <c r="H539" s="37">
        <v>14</v>
      </c>
      <c r="I539" s="37"/>
      <c r="J539" s="37"/>
      <c r="K539" s="37"/>
    </row>
    <row r="540" spans="1:11" s="1" customFormat="1">
      <c r="A540" s="37">
        <v>533</v>
      </c>
      <c r="B540" s="12" t="s">
        <v>155</v>
      </c>
      <c r="C540" s="37" t="s">
        <v>93</v>
      </c>
      <c r="D540" s="37">
        <v>4</v>
      </c>
      <c r="E540" s="37"/>
      <c r="F540" s="37">
        <f t="shared" si="46"/>
        <v>56</v>
      </c>
      <c r="G540" s="2"/>
      <c r="H540" s="37">
        <v>14</v>
      </c>
      <c r="I540" s="37"/>
      <c r="J540" s="37"/>
      <c r="K540" s="37"/>
    </row>
    <row r="541" spans="1:11" s="1" customFormat="1">
      <c r="A541" s="37">
        <v>534</v>
      </c>
      <c r="B541" s="12" t="s">
        <v>155</v>
      </c>
      <c r="C541" s="37" t="s">
        <v>97</v>
      </c>
      <c r="D541" s="37">
        <v>4</v>
      </c>
      <c r="E541" s="37"/>
      <c r="F541" s="37">
        <f t="shared" si="46"/>
        <v>56</v>
      </c>
      <c r="G541" s="2"/>
      <c r="H541" s="37">
        <v>14</v>
      </c>
      <c r="I541" s="37"/>
      <c r="J541" s="37"/>
      <c r="K541" s="37"/>
    </row>
    <row r="542" spans="1:11" s="1" customFormat="1">
      <c r="A542" s="37">
        <v>535</v>
      </c>
      <c r="B542" s="12" t="s">
        <v>155</v>
      </c>
      <c r="C542" s="37" t="s">
        <v>98</v>
      </c>
      <c r="D542" s="37">
        <v>4</v>
      </c>
      <c r="E542" s="37"/>
      <c r="F542" s="37">
        <f t="shared" si="46"/>
        <v>48</v>
      </c>
      <c r="G542" s="2"/>
      <c r="H542" s="37">
        <v>12</v>
      </c>
      <c r="I542" s="37"/>
      <c r="J542" s="37"/>
      <c r="K542" s="37"/>
    </row>
    <row r="543" spans="1:11" s="1" customFormat="1">
      <c r="A543" s="37">
        <v>536</v>
      </c>
      <c r="B543" s="12" t="s">
        <v>155</v>
      </c>
      <c r="C543" s="37" t="s">
        <v>100</v>
      </c>
      <c r="D543" s="37">
        <v>4</v>
      </c>
      <c r="E543" s="37"/>
      <c r="F543" s="37">
        <f t="shared" si="46"/>
        <v>48</v>
      </c>
      <c r="G543" s="2"/>
      <c r="H543" s="37">
        <v>12</v>
      </c>
      <c r="I543" s="37"/>
      <c r="J543" s="37"/>
      <c r="K543" s="37"/>
    </row>
    <row r="544" spans="1:11" s="1" customFormat="1">
      <c r="A544" s="37">
        <v>537</v>
      </c>
      <c r="B544" s="12" t="s">
        <v>156</v>
      </c>
      <c r="C544" s="37" t="s">
        <v>84</v>
      </c>
      <c r="D544" s="37">
        <v>5</v>
      </c>
      <c r="E544" s="37"/>
      <c r="F544" s="37">
        <f>D544</f>
        <v>5</v>
      </c>
      <c r="G544" s="2"/>
      <c r="H544" s="37"/>
      <c r="I544" s="37"/>
      <c r="J544" s="37"/>
      <c r="K544" s="37"/>
    </row>
    <row r="545" spans="1:11" s="1" customFormat="1">
      <c r="A545" s="37">
        <v>538</v>
      </c>
      <c r="B545" s="12" t="s">
        <v>156</v>
      </c>
      <c r="C545" s="37" t="s">
        <v>90</v>
      </c>
      <c r="D545" s="37">
        <v>5</v>
      </c>
      <c r="E545" s="37"/>
      <c r="F545" s="37">
        <f t="shared" ref="F545:F608" si="47">D545</f>
        <v>5</v>
      </c>
      <c r="G545" s="2"/>
      <c r="H545" s="37"/>
      <c r="I545" s="37"/>
      <c r="J545" s="37"/>
      <c r="K545" s="37"/>
    </row>
    <row r="546" spans="1:11" s="1" customFormat="1">
      <c r="A546" s="37">
        <v>539</v>
      </c>
      <c r="B546" s="12" t="s">
        <v>156</v>
      </c>
      <c r="C546" s="37" t="s">
        <v>91</v>
      </c>
      <c r="D546" s="37">
        <v>5</v>
      </c>
      <c r="E546" s="37"/>
      <c r="F546" s="37">
        <f t="shared" si="47"/>
        <v>5</v>
      </c>
      <c r="G546" s="2"/>
      <c r="H546" s="37"/>
      <c r="I546" s="37"/>
      <c r="J546" s="37"/>
      <c r="K546" s="37"/>
    </row>
    <row r="547" spans="1:11" s="1" customFormat="1">
      <c r="A547" s="37">
        <v>540</v>
      </c>
      <c r="B547" s="12" t="s">
        <v>156</v>
      </c>
      <c r="C547" s="37" t="s">
        <v>93</v>
      </c>
      <c r="D547" s="37">
        <v>5</v>
      </c>
      <c r="E547" s="37"/>
      <c r="F547" s="37">
        <f t="shared" si="47"/>
        <v>5</v>
      </c>
      <c r="G547" s="2"/>
      <c r="H547" s="37"/>
      <c r="I547" s="37"/>
      <c r="J547" s="37"/>
      <c r="K547" s="37"/>
    </row>
    <row r="548" spans="1:11" s="1" customFormat="1">
      <c r="A548" s="37">
        <v>541</v>
      </c>
      <c r="B548" s="12" t="s">
        <v>156</v>
      </c>
      <c r="C548" s="37" t="s">
        <v>97</v>
      </c>
      <c r="D548" s="37">
        <v>5</v>
      </c>
      <c r="E548" s="37"/>
      <c r="F548" s="37">
        <f t="shared" si="47"/>
        <v>5</v>
      </c>
      <c r="G548" s="2"/>
      <c r="H548" s="37"/>
      <c r="I548" s="37"/>
      <c r="J548" s="37"/>
      <c r="K548" s="37"/>
    </row>
    <row r="549" spans="1:11" s="1" customFormat="1">
      <c r="A549" s="37">
        <v>542</v>
      </c>
      <c r="B549" s="12" t="s">
        <v>156</v>
      </c>
      <c r="C549" s="37" t="s">
        <v>98</v>
      </c>
      <c r="D549" s="37">
        <v>5</v>
      </c>
      <c r="E549" s="37"/>
      <c r="F549" s="37">
        <f t="shared" si="47"/>
        <v>5</v>
      </c>
      <c r="G549" s="2"/>
      <c r="H549" s="37"/>
      <c r="I549" s="37"/>
      <c r="J549" s="37"/>
      <c r="K549" s="37"/>
    </row>
    <row r="550" spans="1:11" s="1" customFormat="1">
      <c r="A550" s="37">
        <v>543</v>
      </c>
      <c r="B550" s="12" t="s">
        <v>156</v>
      </c>
      <c r="C550" s="37" t="s">
        <v>100</v>
      </c>
      <c r="D550" s="37">
        <v>5</v>
      </c>
      <c r="E550" s="37"/>
      <c r="F550" s="37">
        <f t="shared" si="47"/>
        <v>5</v>
      </c>
      <c r="G550" s="2"/>
      <c r="H550" s="37"/>
      <c r="I550" s="37"/>
      <c r="J550" s="37"/>
      <c r="K550" s="37"/>
    </row>
    <row r="551" spans="1:11" s="1" customFormat="1">
      <c r="A551" s="37">
        <v>544</v>
      </c>
      <c r="B551" s="12" t="s">
        <v>157</v>
      </c>
      <c r="C551" s="37" t="s">
        <v>84</v>
      </c>
      <c r="D551" s="37">
        <v>67</v>
      </c>
      <c r="E551" s="37"/>
      <c r="F551" s="37">
        <f t="shared" si="47"/>
        <v>67</v>
      </c>
      <c r="G551" s="2"/>
      <c r="H551" s="37"/>
      <c r="I551" s="37"/>
      <c r="J551" s="37"/>
      <c r="K551" s="37"/>
    </row>
    <row r="552" spans="1:11" s="1" customFormat="1">
      <c r="A552" s="37">
        <v>545</v>
      </c>
      <c r="B552" s="12" t="s">
        <v>157</v>
      </c>
      <c r="C552" s="37" t="s">
        <v>90</v>
      </c>
      <c r="D552" s="37">
        <v>67</v>
      </c>
      <c r="E552" s="37"/>
      <c r="F552" s="37">
        <f t="shared" si="47"/>
        <v>67</v>
      </c>
      <c r="G552" s="2"/>
      <c r="H552" s="37"/>
      <c r="I552" s="37"/>
      <c r="J552" s="37"/>
      <c r="K552" s="37"/>
    </row>
    <row r="553" spans="1:11" s="1" customFormat="1">
      <c r="A553" s="37">
        <v>546</v>
      </c>
      <c r="B553" s="12" t="s">
        <v>157</v>
      </c>
      <c r="C553" s="37" t="s">
        <v>91</v>
      </c>
      <c r="D553" s="37">
        <v>72</v>
      </c>
      <c r="E553" s="37"/>
      <c r="F553" s="37">
        <f t="shared" si="47"/>
        <v>72</v>
      </c>
      <c r="G553" s="2"/>
      <c r="H553" s="37"/>
      <c r="I553" s="37"/>
      <c r="J553" s="37"/>
      <c r="K553" s="37"/>
    </row>
    <row r="554" spans="1:11" s="1" customFormat="1">
      <c r="A554" s="37">
        <v>547</v>
      </c>
      <c r="B554" s="12" t="s">
        <v>157</v>
      </c>
      <c r="C554" s="37" t="s">
        <v>93</v>
      </c>
      <c r="D554" s="37">
        <v>67</v>
      </c>
      <c r="E554" s="37"/>
      <c r="F554" s="37">
        <f t="shared" si="47"/>
        <v>67</v>
      </c>
      <c r="G554" s="2"/>
      <c r="H554" s="37"/>
      <c r="I554" s="37"/>
      <c r="J554" s="37"/>
      <c r="K554" s="37"/>
    </row>
    <row r="555" spans="1:11" s="1" customFormat="1">
      <c r="A555" s="37">
        <v>548</v>
      </c>
      <c r="B555" s="12" t="s">
        <v>157</v>
      </c>
      <c r="C555" s="37" t="s">
        <v>97</v>
      </c>
      <c r="D555" s="37">
        <v>67</v>
      </c>
      <c r="E555" s="37"/>
      <c r="F555" s="37">
        <f t="shared" si="47"/>
        <v>67</v>
      </c>
      <c r="G555" s="2"/>
      <c r="H555" s="37"/>
      <c r="I555" s="37"/>
      <c r="J555" s="37"/>
      <c r="K555" s="37"/>
    </row>
    <row r="556" spans="1:11" s="1" customFormat="1">
      <c r="A556" s="37">
        <v>549</v>
      </c>
      <c r="B556" s="12" t="s">
        <v>157</v>
      </c>
      <c r="C556" s="37" t="s">
        <v>98</v>
      </c>
      <c r="D556" s="37">
        <v>72</v>
      </c>
      <c r="E556" s="37"/>
      <c r="F556" s="37">
        <f t="shared" si="47"/>
        <v>72</v>
      </c>
      <c r="G556" s="2"/>
      <c r="H556" s="37"/>
      <c r="I556" s="37"/>
      <c r="J556" s="37"/>
      <c r="K556" s="37"/>
    </row>
    <row r="557" spans="1:11" s="1" customFormat="1">
      <c r="A557" s="37">
        <v>550</v>
      </c>
      <c r="B557" s="12" t="s">
        <v>157</v>
      </c>
      <c r="C557" s="37" t="s">
        <v>100</v>
      </c>
      <c r="D557" s="37">
        <v>72</v>
      </c>
      <c r="E557" s="37"/>
      <c r="F557" s="37">
        <f t="shared" si="47"/>
        <v>72</v>
      </c>
      <c r="G557" s="2"/>
      <c r="H557" s="37"/>
      <c r="I557" s="37"/>
      <c r="J557" s="37"/>
      <c r="K557" s="37"/>
    </row>
    <row r="558" spans="1:11" s="1" customFormat="1">
      <c r="A558" s="37">
        <v>551</v>
      </c>
      <c r="B558" s="12" t="s">
        <v>158</v>
      </c>
      <c r="C558" s="37" t="s">
        <v>104</v>
      </c>
      <c r="D558" s="37">
        <v>45</v>
      </c>
      <c r="E558" s="37"/>
      <c r="F558" s="37">
        <f t="shared" si="47"/>
        <v>45</v>
      </c>
      <c r="G558" s="2"/>
      <c r="H558" s="37"/>
      <c r="I558" s="37"/>
      <c r="J558" s="37"/>
      <c r="K558" s="37"/>
    </row>
    <row r="559" spans="1:11" s="1" customFormat="1">
      <c r="A559" s="37">
        <v>552</v>
      </c>
      <c r="B559" s="12" t="s">
        <v>158</v>
      </c>
      <c r="C559" s="37" t="s">
        <v>116</v>
      </c>
      <c r="D559" s="37">
        <v>45</v>
      </c>
      <c r="E559" s="37"/>
      <c r="F559" s="37">
        <f t="shared" si="47"/>
        <v>45</v>
      </c>
      <c r="G559" s="2"/>
      <c r="H559" s="37"/>
      <c r="I559" s="37"/>
      <c r="J559" s="37"/>
      <c r="K559" s="37"/>
    </row>
    <row r="560" spans="1:11" s="1" customFormat="1">
      <c r="A560" s="37">
        <v>553</v>
      </c>
      <c r="B560" s="12" t="s">
        <v>158</v>
      </c>
      <c r="C560" s="37" t="s">
        <v>117</v>
      </c>
      <c r="D560" s="37">
        <v>45</v>
      </c>
      <c r="E560" s="37"/>
      <c r="F560" s="37">
        <f t="shared" si="47"/>
        <v>45</v>
      </c>
      <c r="G560" s="2"/>
      <c r="H560" s="37"/>
      <c r="I560" s="37"/>
      <c r="J560" s="37"/>
      <c r="K560" s="37"/>
    </row>
    <row r="561" spans="1:11" s="1" customFormat="1">
      <c r="A561" s="37">
        <v>554</v>
      </c>
      <c r="B561" s="12" t="s">
        <v>158</v>
      </c>
      <c r="C561" s="37" t="s">
        <v>243</v>
      </c>
      <c r="D561" s="37">
        <v>45</v>
      </c>
      <c r="E561" s="37"/>
      <c r="F561" s="37">
        <f t="shared" si="47"/>
        <v>45</v>
      </c>
      <c r="G561" s="2"/>
      <c r="H561" s="37"/>
      <c r="I561" s="37"/>
      <c r="J561" s="37"/>
      <c r="K561" s="37"/>
    </row>
    <row r="562" spans="1:11" s="1" customFormat="1">
      <c r="A562" s="37">
        <v>555</v>
      </c>
      <c r="B562" s="12" t="s">
        <v>158</v>
      </c>
      <c r="C562" s="37" t="s">
        <v>118</v>
      </c>
      <c r="D562" s="37">
        <v>45</v>
      </c>
      <c r="E562" s="37"/>
      <c r="F562" s="37">
        <f t="shared" si="47"/>
        <v>45</v>
      </c>
      <c r="G562" s="2"/>
      <c r="H562" s="37"/>
      <c r="I562" s="37"/>
      <c r="J562" s="37"/>
      <c r="K562" s="37"/>
    </row>
    <row r="563" spans="1:11" s="1" customFormat="1">
      <c r="A563" s="37">
        <v>556</v>
      </c>
      <c r="B563" s="12" t="s">
        <v>158</v>
      </c>
      <c r="C563" s="37" t="s">
        <v>119</v>
      </c>
      <c r="D563" s="37">
        <v>45</v>
      </c>
      <c r="E563" s="37"/>
      <c r="F563" s="37">
        <f t="shared" si="47"/>
        <v>45</v>
      </c>
      <c r="G563" s="2"/>
      <c r="H563" s="37"/>
      <c r="I563" s="37"/>
      <c r="J563" s="37"/>
      <c r="K563" s="37"/>
    </row>
    <row r="564" spans="1:11" s="1" customFormat="1">
      <c r="A564" s="37">
        <v>557</v>
      </c>
      <c r="B564" s="12" t="s">
        <v>158</v>
      </c>
      <c r="C564" s="37" t="s">
        <v>120</v>
      </c>
      <c r="D564" s="37">
        <v>24</v>
      </c>
      <c r="E564" s="37"/>
      <c r="F564" s="37">
        <f t="shared" si="47"/>
        <v>24</v>
      </c>
      <c r="G564" s="2"/>
      <c r="H564" s="37"/>
      <c r="I564" s="37"/>
      <c r="J564" s="37"/>
      <c r="K564" s="37"/>
    </row>
    <row r="565" spans="1:11" s="1" customFormat="1">
      <c r="A565" s="37">
        <v>558</v>
      </c>
      <c r="B565" s="12" t="s">
        <v>158</v>
      </c>
      <c r="C565" s="37" t="s">
        <v>122</v>
      </c>
      <c r="D565" s="37">
        <v>24</v>
      </c>
      <c r="E565" s="37"/>
      <c r="F565" s="37">
        <f t="shared" si="47"/>
        <v>24</v>
      </c>
      <c r="G565" s="2"/>
      <c r="H565" s="37"/>
      <c r="I565" s="37"/>
      <c r="J565" s="37"/>
      <c r="K565" s="37"/>
    </row>
    <row r="566" spans="1:11" s="1" customFormat="1">
      <c r="A566" s="37">
        <v>559</v>
      </c>
      <c r="B566" s="12" t="s">
        <v>158</v>
      </c>
      <c r="C566" s="37" t="s">
        <v>8</v>
      </c>
      <c r="D566" s="37">
        <v>45</v>
      </c>
      <c r="E566" s="37"/>
      <c r="F566" s="37">
        <f t="shared" si="47"/>
        <v>45</v>
      </c>
      <c r="G566" s="2"/>
      <c r="H566" s="37"/>
      <c r="I566" s="37"/>
      <c r="J566" s="37"/>
      <c r="K566" s="37"/>
    </row>
    <row r="567" spans="1:11" s="1" customFormat="1">
      <c r="A567" s="37">
        <v>560</v>
      </c>
      <c r="B567" s="12" t="s">
        <v>158</v>
      </c>
      <c r="C567" s="37" t="s">
        <v>26</v>
      </c>
      <c r="D567" s="37">
        <v>45</v>
      </c>
      <c r="E567" s="37"/>
      <c r="F567" s="37">
        <f t="shared" si="47"/>
        <v>45</v>
      </c>
      <c r="G567" s="2"/>
      <c r="H567" s="37"/>
      <c r="I567" s="37"/>
      <c r="J567" s="37"/>
      <c r="K567" s="37"/>
    </row>
    <row r="568" spans="1:11" s="1" customFormat="1">
      <c r="A568" s="37">
        <v>561</v>
      </c>
      <c r="B568" s="12" t="s">
        <v>158</v>
      </c>
      <c r="C568" s="37" t="s">
        <v>30</v>
      </c>
      <c r="D568" s="37">
        <v>45</v>
      </c>
      <c r="E568" s="37"/>
      <c r="F568" s="37">
        <f t="shared" si="47"/>
        <v>45</v>
      </c>
      <c r="G568" s="2"/>
      <c r="H568" s="37"/>
      <c r="I568" s="37"/>
      <c r="J568" s="37"/>
      <c r="K568" s="37"/>
    </row>
    <row r="569" spans="1:11" s="1" customFormat="1">
      <c r="A569" s="37">
        <v>562</v>
      </c>
      <c r="B569" s="12" t="s">
        <v>158</v>
      </c>
      <c r="C569" s="37" t="s">
        <v>38</v>
      </c>
      <c r="D569" s="37">
        <v>45</v>
      </c>
      <c r="E569" s="37"/>
      <c r="F569" s="37">
        <f t="shared" si="47"/>
        <v>45</v>
      </c>
      <c r="G569" s="2"/>
      <c r="H569" s="37"/>
      <c r="I569" s="37"/>
      <c r="J569" s="37"/>
      <c r="K569" s="37"/>
    </row>
    <row r="570" spans="1:11" s="1" customFormat="1">
      <c r="A570" s="37">
        <v>563</v>
      </c>
      <c r="B570" s="12" t="s">
        <v>158</v>
      </c>
      <c r="C570" s="37" t="s">
        <v>29</v>
      </c>
      <c r="D570" s="37">
        <v>45</v>
      </c>
      <c r="E570" s="37"/>
      <c r="F570" s="37">
        <f t="shared" si="47"/>
        <v>45</v>
      </c>
      <c r="G570" s="2"/>
      <c r="H570" s="37"/>
      <c r="I570" s="37"/>
      <c r="J570" s="37"/>
      <c r="K570" s="37"/>
    </row>
    <row r="571" spans="1:11" s="1" customFormat="1">
      <c r="A571" s="37">
        <v>564</v>
      </c>
      <c r="B571" s="12" t="s">
        <v>158</v>
      </c>
      <c r="C571" s="37" t="s">
        <v>39</v>
      </c>
      <c r="D571" s="37">
        <v>45</v>
      </c>
      <c r="E571" s="37"/>
      <c r="F571" s="37">
        <f t="shared" si="47"/>
        <v>45</v>
      </c>
      <c r="G571" s="2"/>
      <c r="H571" s="37"/>
      <c r="I571" s="37"/>
      <c r="J571" s="37"/>
      <c r="K571" s="37"/>
    </row>
    <row r="572" spans="1:11" s="1" customFormat="1">
      <c r="A572" s="37">
        <v>565</v>
      </c>
      <c r="B572" s="12" t="s">
        <v>158</v>
      </c>
      <c r="C572" s="37" t="s">
        <v>45</v>
      </c>
      <c r="D572" s="37">
        <v>45</v>
      </c>
      <c r="E572" s="37"/>
      <c r="F572" s="37">
        <f t="shared" si="47"/>
        <v>45</v>
      </c>
      <c r="G572" s="2"/>
      <c r="H572" s="37"/>
      <c r="I572" s="37"/>
      <c r="J572" s="37"/>
      <c r="K572" s="37"/>
    </row>
    <row r="573" spans="1:11" s="1" customFormat="1">
      <c r="A573" s="37">
        <v>566</v>
      </c>
      <c r="B573" s="12" t="s">
        <v>158</v>
      </c>
      <c r="C573" s="37" t="s">
        <v>46</v>
      </c>
      <c r="D573" s="37">
        <v>24</v>
      </c>
      <c r="E573" s="37"/>
      <c r="F573" s="37">
        <f t="shared" si="47"/>
        <v>24</v>
      </c>
      <c r="G573" s="2"/>
      <c r="H573" s="37"/>
      <c r="I573" s="37"/>
      <c r="J573" s="37"/>
      <c r="K573" s="37"/>
    </row>
    <row r="574" spans="1:11" s="1" customFormat="1">
      <c r="A574" s="37">
        <v>567</v>
      </c>
      <c r="B574" s="12" t="s">
        <v>158</v>
      </c>
      <c r="C574" s="37" t="s">
        <v>57</v>
      </c>
      <c r="D574" s="37">
        <v>24</v>
      </c>
      <c r="E574" s="37"/>
      <c r="F574" s="37">
        <f t="shared" si="47"/>
        <v>24</v>
      </c>
      <c r="G574" s="2"/>
      <c r="H574" s="37"/>
      <c r="I574" s="37"/>
      <c r="J574" s="37"/>
      <c r="K574" s="37"/>
    </row>
    <row r="575" spans="1:11" s="1" customFormat="1">
      <c r="A575" s="37">
        <v>568</v>
      </c>
      <c r="B575" s="12" t="s">
        <v>158</v>
      </c>
      <c r="C575" s="37" t="s">
        <v>58</v>
      </c>
      <c r="D575" s="37">
        <v>45</v>
      </c>
      <c r="E575" s="37"/>
      <c r="F575" s="37">
        <f t="shared" si="47"/>
        <v>45</v>
      </c>
      <c r="G575" s="2"/>
      <c r="H575" s="37"/>
      <c r="I575" s="37"/>
      <c r="J575" s="37"/>
      <c r="K575" s="37"/>
    </row>
    <row r="576" spans="1:11" s="1" customFormat="1">
      <c r="A576" s="37">
        <v>569</v>
      </c>
      <c r="B576" s="12" t="s">
        <v>158</v>
      </c>
      <c r="C576" s="37" t="s">
        <v>70</v>
      </c>
      <c r="D576" s="37">
        <v>45</v>
      </c>
      <c r="E576" s="37"/>
      <c r="F576" s="37">
        <f t="shared" si="47"/>
        <v>45</v>
      </c>
      <c r="G576" s="2"/>
      <c r="H576" s="37"/>
      <c r="I576" s="37"/>
      <c r="J576" s="37"/>
      <c r="K576" s="37"/>
    </row>
    <row r="577" spans="1:11" s="1" customFormat="1">
      <c r="A577" s="37">
        <v>570</v>
      </c>
      <c r="B577" s="12" t="s">
        <v>158</v>
      </c>
      <c r="C577" s="37" t="s">
        <v>77</v>
      </c>
      <c r="D577" s="37">
        <v>45</v>
      </c>
      <c r="E577" s="37"/>
      <c r="F577" s="37">
        <f t="shared" si="47"/>
        <v>45</v>
      </c>
      <c r="G577" s="2"/>
      <c r="H577" s="37"/>
      <c r="I577" s="37"/>
      <c r="J577" s="37"/>
      <c r="K577" s="37"/>
    </row>
    <row r="578" spans="1:11" s="1" customFormat="1">
      <c r="A578" s="37">
        <v>571</v>
      </c>
      <c r="B578" s="12" t="s">
        <v>158</v>
      </c>
      <c r="C578" s="37" t="s">
        <v>71</v>
      </c>
      <c r="D578" s="37">
        <v>45</v>
      </c>
      <c r="E578" s="37"/>
      <c r="F578" s="37">
        <f t="shared" si="47"/>
        <v>45</v>
      </c>
      <c r="G578" s="2"/>
      <c r="H578" s="37"/>
      <c r="I578" s="37"/>
      <c r="J578" s="37"/>
      <c r="K578" s="37"/>
    </row>
    <row r="579" spans="1:11" s="1" customFormat="1">
      <c r="A579" s="37">
        <v>572</v>
      </c>
      <c r="B579" s="12" t="s">
        <v>158</v>
      </c>
      <c r="C579" s="37" t="s">
        <v>79</v>
      </c>
      <c r="D579" s="37">
        <v>45</v>
      </c>
      <c r="E579" s="37"/>
      <c r="F579" s="37">
        <f t="shared" si="47"/>
        <v>45</v>
      </c>
      <c r="G579" s="2"/>
      <c r="H579" s="37"/>
      <c r="I579" s="37"/>
      <c r="J579" s="37"/>
      <c r="K579" s="37"/>
    </row>
    <row r="580" spans="1:11" s="1" customFormat="1">
      <c r="A580" s="37">
        <v>573</v>
      </c>
      <c r="B580" s="12" t="s">
        <v>158</v>
      </c>
      <c r="C580" s="37" t="s">
        <v>83</v>
      </c>
      <c r="D580" s="37">
        <v>45</v>
      </c>
      <c r="E580" s="37"/>
      <c r="F580" s="37">
        <f t="shared" si="47"/>
        <v>45</v>
      </c>
      <c r="G580" s="2"/>
      <c r="H580" s="37"/>
      <c r="I580" s="37"/>
      <c r="J580" s="37"/>
      <c r="K580" s="37"/>
    </row>
    <row r="581" spans="1:11" s="1" customFormat="1">
      <c r="A581" s="37">
        <v>574</v>
      </c>
      <c r="B581" s="12" t="s">
        <v>158</v>
      </c>
      <c r="C581" s="37" t="s">
        <v>84</v>
      </c>
      <c r="D581" s="37">
        <v>24</v>
      </c>
      <c r="E581" s="37"/>
      <c r="F581" s="37">
        <f t="shared" si="47"/>
        <v>24</v>
      </c>
      <c r="G581" s="2"/>
      <c r="H581" s="37"/>
      <c r="I581" s="37"/>
      <c r="J581" s="37"/>
      <c r="K581" s="37"/>
    </row>
    <row r="582" spans="1:11" s="1" customFormat="1">
      <c r="A582" s="37">
        <v>575</v>
      </c>
      <c r="B582" s="12" t="s">
        <v>158</v>
      </c>
      <c r="C582" s="37" t="s">
        <v>90</v>
      </c>
      <c r="D582" s="37">
        <v>24</v>
      </c>
      <c r="E582" s="37"/>
      <c r="F582" s="37">
        <f t="shared" si="47"/>
        <v>24</v>
      </c>
      <c r="G582" s="2"/>
      <c r="H582" s="37"/>
      <c r="I582" s="37"/>
      <c r="J582" s="37"/>
      <c r="K582" s="37"/>
    </row>
    <row r="583" spans="1:11" s="1" customFormat="1">
      <c r="A583" s="37">
        <v>576</v>
      </c>
      <c r="B583" s="12" t="s">
        <v>158</v>
      </c>
      <c r="C583" s="37" t="s">
        <v>91</v>
      </c>
      <c r="D583" s="37">
        <v>45</v>
      </c>
      <c r="E583" s="37"/>
      <c r="F583" s="37">
        <f t="shared" si="47"/>
        <v>45</v>
      </c>
      <c r="G583" s="2"/>
      <c r="H583" s="37"/>
      <c r="I583" s="37"/>
      <c r="J583" s="37"/>
      <c r="K583" s="37"/>
    </row>
    <row r="584" spans="1:11" s="1" customFormat="1">
      <c r="A584" s="37">
        <v>577</v>
      </c>
      <c r="B584" s="12" t="s">
        <v>158</v>
      </c>
      <c r="C584" s="37" t="s">
        <v>93</v>
      </c>
      <c r="D584" s="37">
        <v>45</v>
      </c>
      <c r="E584" s="37"/>
      <c r="F584" s="37">
        <f t="shared" si="47"/>
        <v>45</v>
      </c>
      <c r="G584" s="2"/>
      <c r="H584" s="37"/>
      <c r="I584" s="37"/>
      <c r="J584" s="37"/>
      <c r="K584" s="37"/>
    </row>
    <row r="585" spans="1:11" s="1" customFormat="1">
      <c r="A585" s="37">
        <v>578</v>
      </c>
      <c r="B585" s="12" t="s">
        <v>158</v>
      </c>
      <c r="C585" s="37" t="s">
        <v>97</v>
      </c>
      <c r="D585" s="37">
        <v>45</v>
      </c>
      <c r="E585" s="37"/>
      <c r="F585" s="37">
        <f t="shared" si="47"/>
        <v>45</v>
      </c>
      <c r="G585" s="2"/>
      <c r="H585" s="37"/>
      <c r="I585" s="37"/>
      <c r="J585" s="37"/>
      <c r="K585" s="37"/>
    </row>
    <row r="586" spans="1:11" s="1" customFormat="1">
      <c r="A586" s="37">
        <v>579</v>
      </c>
      <c r="B586" s="12" t="s">
        <v>158</v>
      </c>
      <c r="C586" s="37" t="s">
        <v>98</v>
      </c>
      <c r="D586" s="37">
        <v>45</v>
      </c>
      <c r="E586" s="37"/>
      <c r="F586" s="37">
        <f t="shared" si="47"/>
        <v>45</v>
      </c>
      <c r="G586" s="2"/>
      <c r="H586" s="37"/>
      <c r="I586" s="37"/>
      <c r="J586" s="37"/>
      <c r="K586" s="37"/>
    </row>
    <row r="587" spans="1:11" s="1" customFormat="1">
      <c r="A587" s="37">
        <v>580</v>
      </c>
      <c r="B587" s="12" t="s">
        <v>158</v>
      </c>
      <c r="C587" s="37" t="s">
        <v>100</v>
      </c>
      <c r="D587" s="37">
        <v>45</v>
      </c>
      <c r="E587" s="37"/>
      <c r="F587" s="37">
        <f t="shared" si="47"/>
        <v>45</v>
      </c>
      <c r="G587" s="2"/>
      <c r="H587" s="37"/>
      <c r="I587" s="37"/>
      <c r="J587" s="37"/>
      <c r="K587" s="37"/>
    </row>
    <row r="588" spans="1:11" s="1" customFormat="1">
      <c r="A588" s="37">
        <v>581</v>
      </c>
      <c r="B588" s="12" t="s">
        <v>159</v>
      </c>
      <c r="C588" s="37" t="s">
        <v>104</v>
      </c>
      <c r="D588" s="37">
        <v>75</v>
      </c>
      <c r="E588" s="37"/>
      <c r="F588" s="37">
        <f t="shared" si="47"/>
        <v>75</v>
      </c>
      <c r="G588" s="2"/>
      <c r="H588" s="37"/>
      <c r="I588" s="37"/>
      <c r="J588" s="37"/>
      <c r="K588" s="37"/>
    </row>
    <row r="589" spans="1:11" s="1" customFormat="1">
      <c r="A589" s="37">
        <v>582</v>
      </c>
      <c r="B589" s="12" t="s">
        <v>159</v>
      </c>
      <c r="C589" s="37" t="s">
        <v>116</v>
      </c>
      <c r="D589" s="37">
        <v>75</v>
      </c>
      <c r="E589" s="37"/>
      <c r="F589" s="37">
        <f t="shared" si="47"/>
        <v>75</v>
      </c>
      <c r="G589" s="2"/>
      <c r="H589" s="37"/>
      <c r="I589" s="37"/>
      <c r="J589" s="37"/>
      <c r="K589" s="37"/>
    </row>
    <row r="590" spans="1:11" s="1" customFormat="1">
      <c r="A590" s="37">
        <v>583</v>
      </c>
      <c r="B590" s="12" t="s">
        <v>159</v>
      </c>
      <c r="C590" s="37" t="s">
        <v>117</v>
      </c>
      <c r="D590" s="37">
        <v>75</v>
      </c>
      <c r="E590" s="37"/>
      <c r="F590" s="37">
        <f t="shared" si="47"/>
        <v>75</v>
      </c>
      <c r="G590" s="2"/>
      <c r="H590" s="37"/>
      <c r="I590" s="37"/>
      <c r="J590" s="37"/>
      <c r="K590" s="37"/>
    </row>
    <row r="591" spans="1:11" s="1" customFormat="1">
      <c r="A591" s="37">
        <v>584</v>
      </c>
      <c r="B591" s="12" t="s">
        <v>159</v>
      </c>
      <c r="C591" s="37" t="s">
        <v>243</v>
      </c>
      <c r="D591" s="37">
        <v>75</v>
      </c>
      <c r="E591" s="37"/>
      <c r="F591" s="37">
        <f t="shared" si="47"/>
        <v>75</v>
      </c>
      <c r="G591" s="2"/>
      <c r="H591" s="37"/>
      <c r="I591" s="37"/>
      <c r="J591" s="37"/>
      <c r="K591" s="37"/>
    </row>
    <row r="592" spans="1:11" s="1" customFormat="1">
      <c r="A592" s="37">
        <v>585</v>
      </c>
      <c r="B592" s="12" t="s">
        <v>159</v>
      </c>
      <c r="C592" s="37" t="s">
        <v>118</v>
      </c>
      <c r="D592" s="37">
        <v>75</v>
      </c>
      <c r="E592" s="37"/>
      <c r="F592" s="37">
        <f t="shared" si="47"/>
        <v>75</v>
      </c>
      <c r="G592" s="2"/>
      <c r="H592" s="37"/>
      <c r="I592" s="37"/>
      <c r="J592" s="37"/>
      <c r="K592" s="37"/>
    </row>
    <row r="593" spans="1:11" s="1" customFormat="1">
      <c r="A593" s="37">
        <v>586</v>
      </c>
      <c r="B593" s="12" t="s">
        <v>159</v>
      </c>
      <c r="C593" s="37" t="s">
        <v>119</v>
      </c>
      <c r="D593" s="37">
        <v>75</v>
      </c>
      <c r="E593" s="37"/>
      <c r="F593" s="37">
        <f t="shared" si="47"/>
        <v>75</v>
      </c>
      <c r="G593" s="2"/>
      <c r="H593" s="37"/>
      <c r="I593" s="37"/>
      <c r="J593" s="37"/>
      <c r="K593" s="37"/>
    </row>
    <row r="594" spans="1:11" s="1" customFormat="1">
      <c r="A594" s="37">
        <v>587</v>
      </c>
      <c r="B594" s="12" t="s">
        <v>159</v>
      </c>
      <c r="C594" s="37" t="s">
        <v>120</v>
      </c>
      <c r="D594" s="37">
        <v>75</v>
      </c>
      <c r="E594" s="37"/>
      <c r="F594" s="37">
        <f t="shared" si="47"/>
        <v>75</v>
      </c>
      <c r="G594" s="2"/>
      <c r="H594" s="37"/>
      <c r="I594" s="37"/>
      <c r="J594" s="37"/>
      <c r="K594" s="37"/>
    </row>
    <row r="595" spans="1:11" s="1" customFormat="1">
      <c r="A595" s="37">
        <v>588</v>
      </c>
      <c r="B595" s="12" t="s">
        <v>159</v>
      </c>
      <c r="C595" s="37" t="s">
        <v>122</v>
      </c>
      <c r="D595" s="37">
        <v>75</v>
      </c>
      <c r="E595" s="37"/>
      <c r="F595" s="37">
        <f t="shared" si="47"/>
        <v>75</v>
      </c>
      <c r="G595" s="2"/>
      <c r="H595" s="37"/>
      <c r="I595" s="37"/>
      <c r="J595" s="37"/>
      <c r="K595" s="37"/>
    </row>
    <row r="596" spans="1:11" s="1" customFormat="1">
      <c r="A596" s="37">
        <v>589</v>
      </c>
      <c r="B596" s="12" t="s">
        <v>159</v>
      </c>
      <c r="C596" s="37" t="s">
        <v>8</v>
      </c>
      <c r="D596" s="37">
        <v>75</v>
      </c>
      <c r="E596" s="37"/>
      <c r="F596" s="37">
        <f t="shared" si="47"/>
        <v>75</v>
      </c>
      <c r="G596" s="2"/>
      <c r="H596" s="37"/>
      <c r="I596" s="37"/>
      <c r="J596" s="37"/>
      <c r="K596" s="37"/>
    </row>
    <row r="597" spans="1:11" s="1" customFormat="1">
      <c r="A597" s="37">
        <v>590</v>
      </c>
      <c r="B597" s="12" t="s">
        <v>159</v>
      </c>
      <c r="C597" s="37" t="s">
        <v>26</v>
      </c>
      <c r="D597" s="37">
        <v>75</v>
      </c>
      <c r="E597" s="37"/>
      <c r="F597" s="37">
        <f t="shared" si="47"/>
        <v>75</v>
      </c>
      <c r="G597" s="2"/>
      <c r="H597" s="37"/>
      <c r="I597" s="37"/>
      <c r="J597" s="37"/>
      <c r="K597" s="37"/>
    </row>
    <row r="598" spans="1:11" s="1" customFormat="1">
      <c r="A598" s="37">
        <v>591</v>
      </c>
      <c r="B598" s="12" t="s">
        <v>159</v>
      </c>
      <c r="C598" s="37" t="s">
        <v>30</v>
      </c>
      <c r="D598" s="37">
        <v>75</v>
      </c>
      <c r="E598" s="37"/>
      <c r="F598" s="37">
        <f t="shared" si="47"/>
        <v>75</v>
      </c>
      <c r="G598" s="2"/>
      <c r="H598" s="37"/>
      <c r="I598" s="37"/>
      <c r="J598" s="37"/>
      <c r="K598" s="37"/>
    </row>
    <row r="599" spans="1:11" s="1" customFormat="1">
      <c r="A599" s="37">
        <v>592</v>
      </c>
      <c r="B599" s="12" t="s">
        <v>159</v>
      </c>
      <c r="C599" s="37" t="s">
        <v>38</v>
      </c>
      <c r="D599" s="37">
        <v>75</v>
      </c>
      <c r="E599" s="37"/>
      <c r="F599" s="37">
        <f t="shared" si="47"/>
        <v>75</v>
      </c>
      <c r="G599" s="2"/>
      <c r="H599" s="37"/>
      <c r="I599" s="37"/>
      <c r="J599" s="37"/>
      <c r="K599" s="37"/>
    </row>
    <row r="600" spans="1:11" s="1" customFormat="1">
      <c r="A600" s="37">
        <v>593</v>
      </c>
      <c r="B600" s="12" t="s">
        <v>159</v>
      </c>
      <c r="C600" s="37" t="s">
        <v>29</v>
      </c>
      <c r="D600" s="37">
        <v>75</v>
      </c>
      <c r="E600" s="37"/>
      <c r="F600" s="37">
        <f t="shared" si="47"/>
        <v>75</v>
      </c>
      <c r="G600" s="2"/>
      <c r="H600" s="37"/>
      <c r="I600" s="37"/>
      <c r="J600" s="37"/>
      <c r="K600" s="37"/>
    </row>
    <row r="601" spans="1:11" s="1" customFormat="1">
      <c r="A601" s="37">
        <v>594</v>
      </c>
      <c r="B601" s="12" t="s">
        <v>159</v>
      </c>
      <c r="C601" s="37" t="s">
        <v>39</v>
      </c>
      <c r="D601" s="37">
        <v>75</v>
      </c>
      <c r="E601" s="37"/>
      <c r="F601" s="37">
        <f t="shared" si="47"/>
        <v>75</v>
      </c>
      <c r="G601" s="2"/>
      <c r="H601" s="37"/>
      <c r="I601" s="37"/>
      <c r="J601" s="37"/>
      <c r="K601" s="37"/>
    </row>
    <row r="602" spans="1:11" s="1" customFormat="1">
      <c r="A602" s="37">
        <v>595</v>
      </c>
      <c r="B602" s="12" t="s">
        <v>159</v>
      </c>
      <c r="C602" s="37" t="s">
        <v>45</v>
      </c>
      <c r="D602" s="37">
        <v>75</v>
      </c>
      <c r="E602" s="37"/>
      <c r="F602" s="37">
        <f t="shared" si="47"/>
        <v>75</v>
      </c>
      <c r="G602" s="2"/>
      <c r="H602" s="37"/>
      <c r="I602" s="37"/>
      <c r="J602" s="37"/>
      <c r="K602" s="37"/>
    </row>
    <row r="603" spans="1:11" s="1" customFormat="1">
      <c r="A603" s="37">
        <v>596</v>
      </c>
      <c r="B603" s="12" t="s">
        <v>159</v>
      </c>
      <c r="C603" s="37" t="s">
        <v>46</v>
      </c>
      <c r="D603" s="37">
        <v>75</v>
      </c>
      <c r="E603" s="37"/>
      <c r="F603" s="37">
        <f t="shared" si="47"/>
        <v>75</v>
      </c>
      <c r="G603" s="2"/>
      <c r="H603" s="37"/>
      <c r="I603" s="37"/>
      <c r="J603" s="37"/>
      <c r="K603" s="37"/>
    </row>
    <row r="604" spans="1:11" s="1" customFormat="1">
      <c r="A604" s="37">
        <v>597</v>
      </c>
      <c r="B604" s="12" t="s">
        <v>159</v>
      </c>
      <c r="C604" s="37" t="s">
        <v>57</v>
      </c>
      <c r="D604" s="37">
        <v>75</v>
      </c>
      <c r="E604" s="37"/>
      <c r="F604" s="37">
        <f t="shared" si="47"/>
        <v>75</v>
      </c>
      <c r="G604" s="2"/>
      <c r="H604" s="37"/>
      <c r="I604" s="37"/>
      <c r="J604" s="37"/>
      <c r="K604" s="37"/>
    </row>
    <row r="605" spans="1:11" s="1" customFormat="1">
      <c r="A605" s="37">
        <v>598</v>
      </c>
      <c r="B605" s="12" t="s">
        <v>159</v>
      </c>
      <c r="C605" s="37" t="s">
        <v>58</v>
      </c>
      <c r="D605" s="37">
        <v>75</v>
      </c>
      <c r="E605" s="37"/>
      <c r="F605" s="37">
        <f t="shared" si="47"/>
        <v>75</v>
      </c>
      <c r="G605" s="2"/>
      <c r="H605" s="37"/>
      <c r="I605" s="37"/>
      <c r="J605" s="37"/>
      <c r="K605" s="37"/>
    </row>
    <row r="606" spans="1:11" s="1" customFormat="1">
      <c r="A606" s="37">
        <v>599</v>
      </c>
      <c r="B606" s="12" t="s">
        <v>159</v>
      </c>
      <c r="C606" s="37" t="s">
        <v>70</v>
      </c>
      <c r="D606" s="37">
        <v>75</v>
      </c>
      <c r="E606" s="37"/>
      <c r="F606" s="37">
        <f t="shared" si="47"/>
        <v>75</v>
      </c>
      <c r="G606" s="2"/>
      <c r="H606" s="37"/>
      <c r="I606" s="37"/>
      <c r="J606" s="37"/>
      <c r="K606" s="37"/>
    </row>
    <row r="607" spans="1:11" s="1" customFormat="1">
      <c r="A607" s="37">
        <v>600</v>
      </c>
      <c r="B607" s="12" t="s">
        <v>159</v>
      </c>
      <c r="C607" s="37" t="s">
        <v>77</v>
      </c>
      <c r="D607" s="37">
        <v>75</v>
      </c>
      <c r="E607" s="37"/>
      <c r="F607" s="37">
        <f t="shared" si="47"/>
        <v>75</v>
      </c>
      <c r="G607" s="2"/>
      <c r="H607" s="37"/>
      <c r="I607" s="37"/>
      <c r="J607" s="37"/>
      <c r="K607" s="37"/>
    </row>
    <row r="608" spans="1:11" s="1" customFormat="1">
      <c r="A608" s="37">
        <v>601</v>
      </c>
      <c r="B608" s="12" t="s">
        <v>159</v>
      </c>
      <c r="C608" s="37" t="s">
        <v>71</v>
      </c>
      <c r="D608" s="37">
        <v>75</v>
      </c>
      <c r="E608" s="37"/>
      <c r="F608" s="37">
        <f t="shared" si="47"/>
        <v>75</v>
      </c>
      <c r="G608" s="2"/>
      <c r="H608" s="37"/>
      <c r="I608" s="37"/>
      <c r="J608" s="37"/>
      <c r="K608" s="37"/>
    </row>
    <row r="609" spans="1:11" s="1" customFormat="1">
      <c r="A609" s="37">
        <v>602</v>
      </c>
      <c r="B609" s="12" t="s">
        <v>159</v>
      </c>
      <c r="C609" s="37" t="s">
        <v>79</v>
      </c>
      <c r="D609" s="37">
        <v>75</v>
      </c>
      <c r="E609" s="37"/>
      <c r="F609" s="37">
        <f t="shared" ref="F609:F617" si="48">D609</f>
        <v>75</v>
      </c>
      <c r="G609" s="2"/>
      <c r="H609" s="37"/>
      <c r="I609" s="37"/>
      <c r="J609" s="37"/>
      <c r="K609" s="37"/>
    </row>
    <row r="610" spans="1:11" s="1" customFormat="1">
      <c r="A610" s="37">
        <v>603</v>
      </c>
      <c r="B610" s="12" t="s">
        <v>159</v>
      </c>
      <c r="C610" s="37" t="s">
        <v>83</v>
      </c>
      <c r="D610" s="37">
        <v>75</v>
      </c>
      <c r="E610" s="37"/>
      <c r="F610" s="37">
        <f t="shared" si="48"/>
        <v>75</v>
      </c>
      <c r="G610" s="2"/>
      <c r="H610" s="37"/>
      <c r="I610" s="37"/>
      <c r="J610" s="37"/>
      <c r="K610" s="37"/>
    </row>
    <row r="611" spans="1:11" s="1" customFormat="1">
      <c r="A611" s="37">
        <v>604</v>
      </c>
      <c r="B611" s="12" t="s">
        <v>159</v>
      </c>
      <c r="C611" s="37" t="s">
        <v>84</v>
      </c>
      <c r="D611" s="37">
        <v>75</v>
      </c>
      <c r="E611" s="37"/>
      <c r="F611" s="37">
        <f t="shared" si="48"/>
        <v>75</v>
      </c>
      <c r="G611" s="2"/>
      <c r="H611" s="37"/>
      <c r="I611" s="37"/>
      <c r="J611" s="37"/>
      <c r="K611" s="37"/>
    </row>
    <row r="612" spans="1:11" s="1" customFormat="1">
      <c r="A612" s="37">
        <v>605</v>
      </c>
      <c r="B612" s="12" t="s">
        <v>159</v>
      </c>
      <c r="C612" s="37" t="s">
        <v>90</v>
      </c>
      <c r="D612" s="37">
        <v>75</v>
      </c>
      <c r="E612" s="37"/>
      <c r="F612" s="37">
        <f t="shared" si="48"/>
        <v>75</v>
      </c>
      <c r="G612" s="2"/>
      <c r="H612" s="37"/>
      <c r="I612" s="37"/>
      <c r="J612" s="37"/>
      <c r="K612" s="37"/>
    </row>
    <row r="613" spans="1:11" s="1" customFormat="1">
      <c r="A613" s="37">
        <v>606</v>
      </c>
      <c r="B613" s="12" t="s">
        <v>159</v>
      </c>
      <c r="C613" s="37" t="s">
        <v>91</v>
      </c>
      <c r="D613" s="37">
        <v>75</v>
      </c>
      <c r="E613" s="37"/>
      <c r="F613" s="37">
        <f t="shared" si="48"/>
        <v>75</v>
      </c>
      <c r="G613" s="2"/>
      <c r="H613" s="37"/>
      <c r="I613" s="37"/>
      <c r="J613" s="37"/>
      <c r="K613" s="37"/>
    </row>
    <row r="614" spans="1:11" s="1" customFormat="1">
      <c r="A614" s="37">
        <v>607</v>
      </c>
      <c r="B614" s="12" t="s">
        <v>159</v>
      </c>
      <c r="C614" s="37" t="s">
        <v>93</v>
      </c>
      <c r="D614" s="37">
        <v>75</v>
      </c>
      <c r="E614" s="37"/>
      <c r="F614" s="37">
        <f t="shared" si="48"/>
        <v>75</v>
      </c>
      <c r="G614" s="2"/>
      <c r="H614" s="37"/>
      <c r="I614" s="37"/>
      <c r="J614" s="37"/>
      <c r="K614" s="37"/>
    </row>
    <row r="615" spans="1:11" s="1" customFormat="1">
      <c r="A615" s="37">
        <v>608</v>
      </c>
      <c r="B615" s="12" t="s">
        <v>159</v>
      </c>
      <c r="C615" s="37" t="s">
        <v>97</v>
      </c>
      <c r="D615" s="37">
        <v>75</v>
      </c>
      <c r="E615" s="37"/>
      <c r="F615" s="37">
        <f t="shared" si="48"/>
        <v>75</v>
      </c>
      <c r="G615" s="2"/>
      <c r="H615" s="37"/>
      <c r="I615" s="37"/>
      <c r="J615" s="37"/>
      <c r="K615" s="37"/>
    </row>
    <row r="616" spans="1:11" s="1" customFormat="1">
      <c r="A616" s="37">
        <v>609</v>
      </c>
      <c r="B616" s="12" t="s">
        <v>159</v>
      </c>
      <c r="C616" s="37" t="s">
        <v>98</v>
      </c>
      <c r="D616" s="37">
        <v>75</v>
      </c>
      <c r="E616" s="37"/>
      <c r="F616" s="37">
        <f t="shared" si="48"/>
        <v>75</v>
      </c>
      <c r="G616" s="2"/>
      <c r="H616" s="37"/>
      <c r="I616" s="37"/>
      <c r="J616" s="37"/>
      <c r="K616" s="37"/>
    </row>
    <row r="617" spans="1:11" s="1" customFormat="1">
      <c r="A617" s="37">
        <v>610</v>
      </c>
      <c r="B617" s="12" t="s">
        <v>159</v>
      </c>
      <c r="C617" s="37" t="s">
        <v>100</v>
      </c>
      <c r="D617" s="37">
        <v>75</v>
      </c>
      <c r="E617" s="37"/>
      <c r="F617" s="37">
        <f t="shared" si="48"/>
        <v>75</v>
      </c>
      <c r="G617" s="2"/>
      <c r="H617" s="37"/>
      <c r="I617" s="37"/>
      <c r="J617" s="37"/>
      <c r="K617" s="37"/>
    </row>
    <row r="618" spans="1:11" s="53" customFormat="1">
      <c r="A618" s="50"/>
      <c r="B618" s="51" t="s">
        <v>123</v>
      </c>
      <c r="C618" s="50"/>
      <c r="D618" s="50"/>
      <c r="E618" s="50"/>
      <c r="F618" s="50">
        <f>SUM(F8:F617)</f>
        <v>47363</v>
      </c>
      <c r="G618" s="52"/>
      <c r="H618" s="50"/>
      <c r="I618" s="50"/>
      <c r="J618" s="50"/>
      <c r="K618" s="50"/>
    </row>
  </sheetData>
  <mergeCells count="11">
    <mergeCell ref="G6:G7"/>
    <mergeCell ref="H6:I6"/>
    <mergeCell ref="J6:K6"/>
    <mergeCell ref="A1:F1"/>
    <mergeCell ref="A2:F2"/>
    <mergeCell ref="A4:F4"/>
    <mergeCell ref="A6:A7"/>
    <mergeCell ref="B6:B7"/>
    <mergeCell ref="C6:C7"/>
    <mergeCell ref="D6:E6"/>
    <mergeCell ref="F6:F7"/>
  </mergeCells>
  <pageMargins left="0.39370078740157483" right="0.39370078740157483" top="0.39370078740157483" bottom="0.3937007874015748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07"/>
  <sheetViews>
    <sheetView topLeftCell="A145" workbookViewId="0">
      <selection activeCell="A218" sqref="A218:F226"/>
    </sheetView>
  </sheetViews>
  <sheetFormatPr defaultRowHeight="15"/>
  <cols>
    <col min="1" max="1" width="4.7109375" style="15" customWidth="1"/>
    <col min="2" max="2" width="45.28515625" style="19" customWidth="1"/>
    <col min="3" max="3" width="10.5703125" style="19" customWidth="1"/>
    <col min="4" max="6" width="10" style="19" customWidth="1"/>
    <col min="7" max="11" width="0" hidden="1" customWidth="1"/>
  </cols>
  <sheetData>
    <row r="1" spans="1:6">
      <c r="D1" s="224" t="s">
        <v>172</v>
      </c>
      <c r="E1" s="224"/>
      <c r="F1" s="224"/>
    </row>
    <row r="2" spans="1:6">
      <c r="D2" s="224" t="s">
        <v>173</v>
      </c>
      <c r="E2" s="224"/>
      <c r="F2" s="224"/>
    </row>
    <row r="3" spans="1:6">
      <c r="D3" s="224" t="s">
        <v>174</v>
      </c>
      <c r="E3" s="224"/>
      <c r="F3" s="224"/>
    </row>
    <row r="4" spans="1:6">
      <c r="D4" s="225" t="s">
        <v>175</v>
      </c>
      <c r="E4" s="225"/>
      <c r="F4" s="225"/>
    </row>
    <row r="6" spans="1:6" ht="15.75">
      <c r="A6" s="226" t="s">
        <v>176</v>
      </c>
      <c r="B6" s="227"/>
      <c r="C6" s="227"/>
      <c r="D6" s="227"/>
      <c r="E6" s="227"/>
      <c r="F6" s="227"/>
    </row>
    <row r="7" spans="1:6">
      <c r="A7" s="216" t="s">
        <v>194</v>
      </c>
      <c r="B7" s="217"/>
      <c r="C7" s="217"/>
      <c r="D7" s="217"/>
      <c r="E7" s="217"/>
      <c r="F7" s="217"/>
    </row>
    <row r="8" spans="1:6">
      <c r="A8" s="216" t="s">
        <v>183</v>
      </c>
      <c r="B8" s="217"/>
      <c r="C8" s="217"/>
      <c r="D8" s="217"/>
      <c r="E8" s="217"/>
      <c r="F8" s="217"/>
    </row>
    <row r="10" spans="1:6">
      <c r="A10" s="222" t="s">
        <v>0</v>
      </c>
      <c r="B10" s="222" t="s">
        <v>186</v>
      </c>
      <c r="C10" s="222" t="s">
        <v>187</v>
      </c>
      <c r="D10" s="222" t="s">
        <v>188</v>
      </c>
      <c r="E10" s="223"/>
      <c r="F10" s="222" t="s">
        <v>189</v>
      </c>
    </row>
    <row r="11" spans="1:6">
      <c r="A11" s="223"/>
      <c r="B11" s="223"/>
      <c r="C11" s="223"/>
      <c r="D11" s="7" t="s">
        <v>4</v>
      </c>
      <c r="E11" s="7" t="s">
        <v>5</v>
      </c>
      <c r="F11" s="223"/>
    </row>
    <row r="12" spans="1:6">
      <c r="A12" s="7">
        <v>1</v>
      </c>
      <c r="B12" s="21" t="s">
        <v>17</v>
      </c>
      <c r="C12" s="7" t="s">
        <v>120</v>
      </c>
      <c r="D12" s="7">
        <v>72</v>
      </c>
      <c r="E12" s="7">
        <v>108</v>
      </c>
      <c r="F12" s="7">
        <f t="shared" ref="F12:F26" si="0">D12+E12</f>
        <v>180</v>
      </c>
    </row>
    <row r="13" spans="1:6">
      <c r="A13" s="7">
        <v>2</v>
      </c>
      <c r="B13" s="21" t="s">
        <v>17</v>
      </c>
      <c r="C13" s="7" t="s">
        <v>46</v>
      </c>
      <c r="D13" s="7">
        <v>90</v>
      </c>
      <c r="E13" s="7">
        <v>40</v>
      </c>
      <c r="F13" s="7">
        <f t="shared" si="0"/>
        <v>130</v>
      </c>
    </row>
    <row r="14" spans="1:6">
      <c r="A14" s="7">
        <v>3</v>
      </c>
      <c r="B14" s="21" t="s">
        <v>47</v>
      </c>
      <c r="C14" s="7" t="s">
        <v>46</v>
      </c>
      <c r="D14" s="7">
        <v>30</v>
      </c>
      <c r="E14" s="7"/>
      <c r="F14" s="7">
        <f t="shared" si="0"/>
        <v>30</v>
      </c>
    </row>
    <row r="15" spans="1:6">
      <c r="A15" s="7">
        <v>4</v>
      </c>
      <c r="B15" s="21" t="s">
        <v>49</v>
      </c>
      <c r="C15" s="7" t="s">
        <v>46</v>
      </c>
      <c r="D15" s="7">
        <v>30</v>
      </c>
      <c r="E15" s="7"/>
      <c r="F15" s="7">
        <f t="shared" si="0"/>
        <v>30</v>
      </c>
    </row>
    <row r="16" spans="1:6" ht="30">
      <c r="A16" s="7">
        <v>5</v>
      </c>
      <c r="B16" s="21" t="s">
        <v>88</v>
      </c>
      <c r="C16" s="7" t="s">
        <v>84</v>
      </c>
      <c r="D16" s="7">
        <v>27</v>
      </c>
      <c r="E16" s="7">
        <v>32</v>
      </c>
      <c r="F16" s="7">
        <f t="shared" si="0"/>
        <v>59</v>
      </c>
    </row>
    <row r="17" spans="1:6">
      <c r="A17" s="7">
        <v>6</v>
      </c>
      <c r="B17" s="21" t="s">
        <v>31</v>
      </c>
      <c r="C17" s="7" t="s">
        <v>46</v>
      </c>
      <c r="D17" s="7">
        <v>30</v>
      </c>
      <c r="E17" s="7">
        <v>50</v>
      </c>
      <c r="F17" s="7">
        <f t="shared" si="0"/>
        <v>80</v>
      </c>
    </row>
    <row r="18" spans="1:6">
      <c r="A18" s="7">
        <v>7</v>
      </c>
      <c r="B18" s="21" t="s">
        <v>31</v>
      </c>
      <c r="C18" s="7" t="s">
        <v>84</v>
      </c>
      <c r="D18" s="7">
        <v>36</v>
      </c>
      <c r="E18" s="7"/>
      <c r="F18" s="7">
        <f t="shared" si="0"/>
        <v>36</v>
      </c>
    </row>
    <row r="19" spans="1:6">
      <c r="A19" s="7">
        <v>8</v>
      </c>
      <c r="B19" s="21" t="s">
        <v>121</v>
      </c>
      <c r="C19" s="7" t="s">
        <v>120</v>
      </c>
      <c r="D19" s="7"/>
      <c r="E19" s="7">
        <v>36</v>
      </c>
      <c r="F19" s="7">
        <f t="shared" si="0"/>
        <v>36</v>
      </c>
    </row>
    <row r="20" spans="1:6" ht="15.75" customHeight="1">
      <c r="A20" s="7">
        <v>9</v>
      </c>
      <c r="B20" s="21" t="s">
        <v>51</v>
      </c>
      <c r="C20" s="7" t="s">
        <v>120</v>
      </c>
      <c r="D20" s="7"/>
      <c r="E20" s="7">
        <v>18</v>
      </c>
      <c r="F20" s="7">
        <f t="shared" si="0"/>
        <v>18</v>
      </c>
    </row>
    <row r="21" spans="1:6" ht="15.75" customHeight="1">
      <c r="A21" s="7">
        <v>10</v>
      </c>
      <c r="B21" s="21" t="s">
        <v>51</v>
      </c>
      <c r="C21" s="7" t="s">
        <v>46</v>
      </c>
      <c r="D21" s="7">
        <v>30</v>
      </c>
      <c r="E21" s="7"/>
      <c r="F21" s="7">
        <f t="shared" si="0"/>
        <v>30</v>
      </c>
    </row>
    <row r="22" spans="1:6" ht="15.75" customHeight="1">
      <c r="A22" s="7">
        <v>11</v>
      </c>
      <c r="B22" s="21" t="s">
        <v>51</v>
      </c>
      <c r="C22" s="7" t="s">
        <v>84</v>
      </c>
      <c r="D22" s="7">
        <v>18</v>
      </c>
      <c r="E22" s="7">
        <v>32</v>
      </c>
      <c r="F22" s="7">
        <f t="shared" si="0"/>
        <v>50</v>
      </c>
    </row>
    <row r="23" spans="1:6">
      <c r="A23" s="7">
        <v>12</v>
      </c>
      <c r="B23" s="21" t="s">
        <v>53</v>
      </c>
      <c r="C23" s="7" t="s">
        <v>46</v>
      </c>
      <c r="D23" s="7">
        <v>30</v>
      </c>
      <c r="E23" s="7">
        <v>20</v>
      </c>
      <c r="F23" s="7">
        <f t="shared" si="0"/>
        <v>50</v>
      </c>
    </row>
    <row r="24" spans="1:6">
      <c r="A24" s="7">
        <v>13</v>
      </c>
      <c r="B24" s="21" t="s">
        <v>53</v>
      </c>
      <c r="C24" s="7" t="s">
        <v>84</v>
      </c>
      <c r="D24" s="7">
        <v>36</v>
      </c>
      <c r="E24" s="7">
        <v>32</v>
      </c>
      <c r="F24" s="7">
        <f t="shared" si="0"/>
        <v>68</v>
      </c>
    </row>
    <row r="25" spans="1:6">
      <c r="A25" s="20">
        <v>14</v>
      </c>
      <c r="B25" s="12" t="s">
        <v>24</v>
      </c>
      <c r="C25" s="20" t="s">
        <v>120</v>
      </c>
      <c r="D25" s="20"/>
      <c r="E25" s="20">
        <v>108</v>
      </c>
      <c r="F25" s="20">
        <f t="shared" si="0"/>
        <v>108</v>
      </c>
    </row>
    <row r="26" spans="1:6">
      <c r="A26" s="20">
        <v>15</v>
      </c>
      <c r="B26" s="12" t="s">
        <v>24</v>
      </c>
      <c r="C26" s="20" t="s">
        <v>46</v>
      </c>
      <c r="D26" s="20"/>
      <c r="E26" s="20">
        <v>216</v>
      </c>
      <c r="F26" s="20">
        <f t="shared" si="0"/>
        <v>216</v>
      </c>
    </row>
    <row r="27" spans="1:6">
      <c r="A27" s="14"/>
      <c r="B27" s="22" t="s">
        <v>190</v>
      </c>
      <c r="C27" s="22"/>
      <c r="D27" s="22"/>
      <c r="E27" s="22"/>
      <c r="F27" s="23">
        <f>SUM(F12:F26)</f>
        <v>1121</v>
      </c>
    </row>
    <row r="30" spans="1:6">
      <c r="B30" s="19" t="s">
        <v>184</v>
      </c>
    </row>
    <row r="31" spans="1:6">
      <c r="B31" s="19" t="s">
        <v>177</v>
      </c>
      <c r="C31" s="19" t="s">
        <v>185</v>
      </c>
    </row>
    <row r="32" spans="1:6">
      <c r="B32" s="19" t="s">
        <v>178</v>
      </c>
      <c r="C32" s="19" t="s">
        <v>185</v>
      </c>
    </row>
    <row r="33" spans="1:6">
      <c r="B33" s="19" t="s">
        <v>179</v>
      </c>
      <c r="C33" s="19" t="s">
        <v>185</v>
      </c>
    </row>
    <row r="34" spans="1:6">
      <c r="B34" s="19" t="s">
        <v>180</v>
      </c>
      <c r="C34" s="19" t="s">
        <v>185</v>
      </c>
    </row>
    <row r="35" spans="1:6">
      <c r="B35" s="19" t="s">
        <v>181</v>
      </c>
      <c r="C35" s="19" t="s">
        <v>185</v>
      </c>
    </row>
    <row r="36" spans="1:6">
      <c r="B36" s="19" t="s">
        <v>182</v>
      </c>
      <c r="C36" s="19" t="s">
        <v>185</v>
      </c>
    </row>
    <row r="37" spans="1:6">
      <c r="D37" s="224" t="s">
        <v>172</v>
      </c>
      <c r="E37" s="224"/>
      <c r="F37" s="224"/>
    </row>
    <row r="38" spans="1:6">
      <c r="D38" s="224" t="s">
        <v>173</v>
      </c>
      <c r="E38" s="224"/>
      <c r="F38" s="224"/>
    </row>
    <row r="39" spans="1:6">
      <c r="D39" s="224" t="s">
        <v>174</v>
      </c>
      <c r="E39" s="224"/>
      <c r="F39" s="224"/>
    </row>
    <row r="40" spans="1:6">
      <c r="D40" s="225" t="s">
        <v>175</v>
      </c>
      <c r="E40" s="225"/>
      <c r="F40" s="225"/>
    </row>
    <row r="42" spans="1:6" ht="15.75">
      <c r="A42" s="226" t="s">
        <v>176</v>
      </c>
      <c r="B42" s="227"/>
      <c r="C42" s="227"/>
      <c r="D42" s="227"/>
      <c r="E42" s="227"/>
      <c r="F42" s="227"/>
    </row>
    <row r="43" spans="1:6">
      <c r="A43" s="216" t="s">
        <v>195</v>
      </c>
      <c r="B43" s="217"/>
      <c r="C43" s="217"/>
      <c r="D43" s="217"/>
      <c r="E43" s="217"/>
      <c r="F43" s="217"/>
    </row>
    <row r="44" spans="1:6">
      <c r="A44" s="216" t="s">
        <v>183</v>
      </c>
      <c r="B44" s="217"/>
      <c r="C44" s="217"/>
      <c r="D44" s="217"/>
      <c r="E44" s="217"/>
      <c r="F44" s="217"/>
    </row>
    <row r="46" spans="1:6">
      <c r="A46" s="222" t="s">
        <v>0</v>
      </c>
      <c r="B46" s="222" t="s">
        <v>186</v>
      </c>
      <c r="C46" s="222" t="s">
        <v>187</v>
      </c>
      <c r="D46" s="222" t="s">
        <v>188</v>
      </c>
      <c r="E46" s="223"/>
      <c r="F46" s="222" t="s">
        <v>189</v>
      </c>
    </row>
    <row r="47" spans="1:6">
      <c r="A47" s="223"/>
      <c r="B47" s="223"/>
      <c r="C47" s="223"/>
      <c r="D47" s="7" t="s">
        <v>4</v>
      </c>
      <c r="E47" s="7" t="s">
        <v>5</v>
      </c>
      <c r="F47" s="223"/>
    </row>
    <row r="48" spans="1:6">
      <c r="A48" s="7">
        <v>1</v>
      </c>
      <c r="B48" s="21" t="s">
        <v>17</v>
      </c>
      <c r="C48" s="7" t="s">
        <v>120</v>
      </c>
      <c r="D48" s="7">
        <v>72</v>
      </c>
      <c r="E48" s="7">
        <v>108</v>
      </c>
      <c r="F48" s="7">
        <f t="shared" ref="F48:F62" si="1">D48+E48</f>
        <v>180</v>
      </c>
    </row>
    <row r="49" spans="1:6">
      <c r="A49" s="7">
        <v>2</v>
      </c>
      <c r="B49" s="21" t="s">
        <v>17</v>
      </c>
      <c r="C49" s="7" t="s">
        <v>46</v>
      </c>
      <c r="D49" s="7">
        <v>90</v>
      </c>
      <c r="E49" s="7">
        <v>40</v>
      </c>
      <c r="F49" s="7">
        <f t="shared" si="1"/>
        <v>130</v>
      </c>
    </row>
    <row r="50" spans="1:6">
      <c r="A50" s="20">
        <v>3</v>
      </c>
      <c r="B50" s="21" t="s">
        <v>17</v>
      </c>
      <c r="C50" s="7" t="s">
        <v>57</v>
      </c>
      <c r="D50" s="7">
        <v>90</v>
      </c>
      <c r="E50" s="7">
        <v>40</v>
      </c>
      <c r="F50" s="7">
        <f t="shared" si="1"/>
        <v>130</v>
      </c>
    </row>
    <row r="51" spans="1:6">
      <c r="A51" s="20">
        <v>4</v>
      </c>
      <c r="B51" s="21" t="s">
        <v>86</v>
      </c>
      <c r="C51" s="7" t="s">
        <v>84</v>
      </c>
      <c r="D51" s="7"/>
      <c r="E51" s="7">
        <v>32</v>
      </c>
      <c r="F51" s="7">
        <f t="shared" si="1"/>
        <v>32</v>
      </c>
    </row>
    <row r="52" spans="1:6" ht="30">
      <c r="A52" s="20">
        <v>5</v>
      </c>
      <c r="B52" s="21" t="s">
        <v>88</v>
      </c>
      <c r="C52" s="7" t="s">
        <v>84</v>
      </c>
      <c r="D52" s="7">
        <v>27</v>
      </c>
      <c r="E52" s="7">
        <v>32</v>
      </c>
      <c r="F52" s="7">
        <f t="shared" si="1"/>
        <v>59</v>
      </c>
    </row>
    <row r="53" spans="1:6" ht="30">
      <c r="A53" s="20">
        <v>6</v>
      </c>
      <c r="B53" s="21" t="s">
        <v>88</v>
      </c>
      <c r="C53" s="7" t="s">
        <v>90</v>
      </c>
      <c r="D53" s="7">
        <v>27</v>
      </c>
      <c r="E53" s="7">
        <v>32</v>
      </c>
      <c r="F53" s="7">
        <f t="shared" si="1"/>
        <v>59</v>
      </c>
    </row>
    <row r="54" spans="1:6">
      <c r="A54" s="20">
        <v>7</v>
      </c>
      <c r="B54" s="21" t="s">
        <v>31</v>
      </c>
      <c r="C54" s="7" t="s">
        <v>46</v>
      </c>
      <c r="D54" s="7">
        <v>30</v>
      </c>
      <c r="E54" s="7">
        <v>50</v>
      </c>
      <c r="F54" s="7">
        <f t="shared" si="1"/>
        <v>80</v>
      </c>
    </row>
    <row r="55" spans="1:6">
      <c r="A55" s="20">
        <v>8</v>
      </c>
      <c r="B55" s="21" t="s">
        <v>31</v>
      </c>
      <c r="C55" s="7" t="s">
        <v>84</v>
      </c>
      <c r="D55" s="7">
        <v>36</v>
      </c>
      <c r="E55" s="7"/>
      <c r="F55" s="7">
        <f t="shared" si="1"/>
        <v>36</v>
      </c>
    </row>
    <row r="56" spans="1:6">
      <c r="A56" s="20">
        <v>9</v>
      </c>
      <c r="B56" s="21" t="s">
        <v>31</v>
      </c>
      <c r="C56" s="7" t="s">
        <v>57</v>
      </c>
      <c r="D56" s="7">
        <v>30</v>
      </c>
      <c r="E56" s="7">
        <v>50</v>
      </c>
      <c r="F56" s="7">
        <f t="shared" si="1"/>
        <v>80</v>
      </c>
    </row>
    <row r="57" spans="1:6">
      <c r="A57" s="20">
        <v>10</v>
      </c>
      <c r="B57" s="21" t="s">
        <v>31</v>
      </c>
      <c r="C57" s="7" t="s">
        <v>90</v>
      </c>
      <c r="D57" s="7">
        <v>36</v>
      </c>
      <c r="E57" s="7"/>
      <c r="F57" s="7">
        <f t="shared" si="1"/>
        <v>36</v>
      </c>
    </row>
    <row r="58" spans="1:6">
      <c r="A58" s="20">
        <v>11</v>
      </c>
      <c r="B58" s="21" t="s">
        <v>53</v>
      </c>
      <c r="C58" s="7" t="s">
        <v>46</v>
      </c>
      <c r="D58" s="7">
        <v>30</v>
      </c>
      <c r="E58" s="7">
        <v>20</v>
      </c>
      <c r="F58" s="7">
        <f t="shared" si="1"/>
        <v>50</v>
      </c>
    </row>
    <row r="59" spans="1:6">
      <c r="A59" s="20">
        <v>12</v>
      </c>
      <c r="B59" s="21" t="s">
        <v>53</v>
      </c>
      <c r="C59" s="7" t="s">
        <v>84</v>
      </c>
      <c r="D59" s="7">
        <v>36</v>
      </c>
      <c r="E59" s="7">
        <v>32</v>
      </c>
      <c r="F59" s="7">
        <f t="shared" si="1"/>
        <v>68</v>
      </c>
    </row>
    <row r="60" spans="1:6">
      <c r="A60" s="20">
        <v>13</v>
      </c>
      <c r="B60" s="21" t="s">
        <v>53</v>
      </c>
      <c r="C60" s="7" t="s">
        <v>57</v>
      </c>
      <c r="D60" s="7">
        <v>30</v>
      </c>
      <c r="E60" s="7">
        <v>20</v>
      </c>
      <c r="F60" s="7">
        <f t="shared" si="1"/>
        <v>50</v>
      </c>
    </row>
    <row r="61" spans="1:6">
      <c r="A61" s="20">
        <v>14</v>
      </c>
      <c r="B61" s="21" t="s">
        <v>53</v>
      </c>
      <c r="C61" s="7" t="s">
        <v>90</v>
      </c>
      <c r="D61" s="7">
        <v>36</v>
      </c>
      <c r="E61" s="7">
        <v>32</v>
      </c>
      <c r="F61" s="7">
        <f t="shared" si="1"/>
        <v>68</v>
      </c>
    </row>
    <row r="62" spans="1:6">
      <c r="A62" s="20">
        <v>15</v>
      </c>
      <c r="B62" s="12" t="s">
        <v>24</v>
      </c>
      <c r="C62" s="20" t="s">
        <v>120</v>
      </c>
      <c r="D62" s="20"/>
      <c r="E62" s="20">
        <v>108</v>
      </c>
      <c r="F62" s="20">
        <f t="shared" si="1"/>
        <v>108</v>
      </c>
    </row>
    <row r="63" spans="1:6">
      <c r="A63" s="14"/>
      <c r="B63" s="22" t="s">
        <v>190</v>
      </c>
      <c r="C63" s="22"/>
      <c r="D63" s="22"/>
      <c r="E63" s="22"/>
      <c r="F63" s="23">
        <f>SUM(F48:F62)</f>
        <v>1166</v>
      </c>
    </row>
    <row r="66" spans="1:6">
      <c r="B66" s="19" t="s">
        <v>184</v>
      </c>
    </row>
    <row r="67" spans="1:6">
      <c r="B67" s="19" t="s">
        <v>177</v>
      </c>
      <c r="C67" s="19" t="s">
        <v>185</v>
      </c>
    </row>
    <row r="68" spans="1:6">
      <c r="B68" s="19" t="s">
        <v>178</v>
      </c>
      <c r="C68" s="19" t="s">
        <v>185</v>
      </c>
    </row>
    <row r="69" spans="1:6">
      <c r="B69" s="19" t="s">
        <v>179</v>
      </c>
      <c r="C69" s="19" t="s">
        <v>185</v>
      </c>
    </row>
    <row r="70" spans="1:6">
      <c r="B70" s="19" t="s">
        <v>180</v>
      </c>
      <c r="C70" s="19" t="s">
        <v>185</v>
      </c>
    </row>
    <row r="71" spans="1:6">
      <c r="B71" s="19" t="s">
        <v>181</v>
      </c>
      <c r="C71" s="19" t="s">
        <v>185</v>
      </c>
    </row>
    <row r="72" spans="1:6">
      <c r="B72" s="19" t="s">
        <v>182</v>
      </c>
      <c r="C72" s="19" t="s">
        <v>185</v>
      </c>
    </row>
    <row r="73" spans="1:6">
      <c r="D73" s="224" t="s">
        <v>172</v>
      </c>
      <c r="E73" s="224"/>
      <c r="F73" s="224"/>
    </row>
    <row r="74" spans="1:6">
      <c r="D74" s="224" t="s">
        <v>173</v>
      </c>
      <c r="E74" s="224"/>
      <c r="F74" s="224"/>
    </row>
    <row r="75" spans="1:6">
      <c r="D75" s="224" t="s">
        <v>174</v>
      </c>
      <c r="E75" s="224"/>
      <c r="F75" s="224"/>
    </row>
    <row r="76" spans="1:6">
      <c r="D76" s="225" t="s">
        <v>175</v>
      </c>
      <c r="E76" s="225"/>
      <c r="F76" s="225"/>
    </row>
    <row r="78" spans="1:6" ht="15.75">
      <c r="A78" s="226" t="s">
        <v>176</v>
      </c>
      <c r="B78" s="227"/>
      <c r="C78" s="227"/>
      <c r="D78" s="227"/>
      <c r="E78" s="227"/>
      <c r="F78" s="227"/>
    </row>
    <row r="79" spans="1:6">
      <c r="A79" s="216" t="s">
        <v>196</v>
      </c>
      <c r="B79" s="217"/>
      <c r="C79" s="217"/>
      <c r="D79" s="217"/>
      <c r="E79" s="217"/>
      <c r="F79" s="217"/>
    </row>
    <row r="80" spans="1:6">
      <c r="A80" s="216" t="s">
        <v>183</v>
      </c>
      <c r="B80" s="217"/>
      <c r="C80" s="217"/>
      <c r="D80" s="217"/>
      <c r="E80" s="217"/>
      <c r="F80" s="217"/>
    </row>
    <row r="82" spans="1:6">
      <c r="A82" s="222" t="s">
        <v>0</v>
      </c>
      <c r="B82" s="222" t="s">
        <v>186</v>
      </c>
      <c r="C82" s="222" t="s">
        <v>187</v>
      </c>
      <c r="D82" s="222" t="s">
        <v>188</v>
      </c>
      <c r="E82" s="223"/>
      <c r="F82" s="222" t="s">
        <v>189</v>
      </c>
    </row>
    <row r="83" spans="1:6">
      <c r="A83" s="223"/>
      <c r="B83" s="223"/>
      <c r="C83" s="223"/>
      <c r="D83" s="7" t="s">
        <v>4</v>
      </c>
      <c r="E83" s="7" t="s">
        <v>5</v>
      </c>
      <c r="F83" s="223"/>
    </row>
    <row r="84" spans="1:6">
      <c r="A84" s="7">
        <v>1</v>
      </c>
      <c r="B84" s="21" t="s">
        <v>17</v>
      </c>
      <c r="C84" s="7" t="s">
        <v>122</v>
      </c>
      <c r="D84" s="7">
        <v>72</v>
      </c>
      <c r="E84" s="7">
        <v>108</v>
      </c>
      <c r="F84" s="7">
        <f t="shared" ref="F84:F99" si="2">D84+E84</f>
        <v>180</v>
      </c>
    </row>
    <row r="85" spans="1:6">
      <c r="A85" s="7">
        <v>2</v>
      </c>
      <c r="B85" s="21" t="s">
        <v>17</v>
      </c>
      <c r="C85" s="7" t="s">
        <v>57</v>
      </c>
      <c r="D85" s="7">
        <v>90</v>
      </c>
      <c r="E85" s="7">
        <v>40</v>
      </c>
      <c r="F85" s="7">
        <f t="shared" si="2"/>
        <v>130</v>
      </c>
    </row>
    <row r="86" spans="1:6">
      <c r="A86" s="7">
        <v>3</v>
      </c>
      <c r="B86" s="21" t="s">
        <v>47</v>
      </c>
      <c r="C86" s="7" t="s">
        <v>57</v>
      </c>
      <c r="D86" s="7">
        <v>30</v>
      </c>
      <c r="E86" s="7"/>
      <c r="F86" s="7">
        <f t="shared" si="2"/>
        <v>30</v>
      </c>
    </row>
    <row r="87" spans="1:6">
      <c r="A87" s="20">
        <v>4</v>
      </c>
      <c r="B87" s="21" t="s">
        <v>49</v>
      </c>
      <c r="C87" s="7" t="s">
        <v>57</v>
      </c>
      <c r="D87" s="7">
        <v>30</v>
      </c>
      <c r="E87" s="7"/>
      <c r="F87" s="7">
        <f t="shared" si="2"/>
        <v>30</v>
      </c>
    </row>
    <row r="88" spans="1:6">
      <c r="A88" s="20">
        <v>5</v>
      </c>
      <c r="B88" s="21" t="s">
        <v>86</v>
      </c>
      <c r="C88" s="7" t="s">
        <v>90</v>
      </c>
      <c r="D88" s="7"/>
      <c r="E88" s="7">
        <v>32</v>
      </c>
      <c r="F88" s="7">
        <f t="shared" si="2"/>
        <v>32</v>
      </c>
    </row>
    <row r="89" spans="1:6" ht="30">
      <c r="A89" s="20">
        <v>6</v>
      </c>
      <c r="B89" s="21" t="s">
        <v>88</v>
      </c>
      <c r="C89" s="7" t="s">
        <v>90</v>
      </c>
      <c r="D89" s="7">
        <v>27</v>
      </c>
      <c r="E89" s="7">
        <v>32</v>
      </c>
      <c r="F89" s="7">
        <f t="shared" si="2"/>
        <v>59</v>
      </c>
    </row>
    <row r="90" spans="1:6">
      <c r="A90" s="20">
        <v>7</v>
      </c>
      <c r="B90" s="21" t="s">
        <v>31</v>
      </c>
      <c r="C90" s="7" t="s">
        <v>57</v>
      </c>
      <c r="D90" s="7">
        <v>30</v>
      </c>
      <c r="E90" s="7">
        <v>50</v>
      </c>
      <c r="F90" s="7">
        <f t="shared" si="2"/>
        <v>80</v>
      </c>
    </row>
    <row r="91" spans="1:6">
      <c r="A91" s="20">
        <v>8</v>
      </c>
      <c r="B91" s="21" t="s">
        <v>31</v>
      </c>
      <c r="C91" s="7" t="s">
        <v>90</v>
      </c>
      <c r="D91" s="7">
        <v>36</v>
      </c>
      <c r="E91" s="7"/>
      <c r="F91" s="7">
        <f t="shared" si="2"/>
        <v>36</v>
      </c>
    </row>
    <row r="92" spans="1:6">
      <c r="A92" s="20">
        <v>9</v>
      </c>
      <c r="B92" s="21" t="s">
        <v>121</v>
      </c>
      <c r="C92" s="7" t="s">
        <v>122</v>
      </c>
      <c r="D92" s="7"/>
      <c r="E92" s="7">
        <v>36</v>
      </c>
      <c r="F92" s="7">
        <f t="shared" si="2"/>
        <v>36</v>
      </c>
    </row>
    <row r="93" spans="1:6" ht="17.25" customHeight="1">
      <c r="A93" s="20">
        <v>10</v>
      </c>
      <c r="B93" s="21" t="s">
        <v>51</v>
      </c>
      <c r="C93" s="7" t="s">
        <v>122</v>
      </c>
      <c r="D93" s="7"/>
      <c r="E93" s="7">
        <v>18</v>
      </c>
      <c r="F93" s="7">
        <f t="shared" si="2"/>
        <v>18</v>
      </c>
    </row>
    <row r="94" spans="1:6" ht="17.25" customHeight="1">
      <c r="A94" s="20">
        <v>11</v>
      </c>
      <c r="B94" s="21" t="s">
        <v>51</v>
      </c>
      <c r="C94" s="7" t="s">
        <v>57</v>
      </c>
      <c r="D94" s="7">
        <v>30</v>
      </c>
      <c r="E94" s="7"/>
      <c r="F94" s="7">
        <f t="shared" si="2"/>
        <v>30</v>
      </c>
    </row>
    <row r="95" spans="1:6" ht="17.25" customHeight="1">
      <c r="A95" s="20">
        <v>12</v>
      </c>
      <c r="B95" s="21" t="s">
        <v>51</v>
      </c>
      <c r="C95" s="7" t="s">
        <v>90</v>
      </c>
      <c r="D95" s="7">
        <v>18</v>
      </c>
      <c r="E95" s="7">
        <v>32</v>
      </c>
      <c r="F95" s="7">
        <f t="shared" si="2"/>
        <v>50</v>
      </c>
    </row>
    <row r="96" spans="1:6">
      <c r="A96" s="20">
        <v>13</v>
      </c>
      <c r="B96" s="21" t="s">
        <v>53</v>
      </c>
      <c r="C96" s="7" t="s">
        <v>57</v>
      </c>
      <c r="D96" s="7">
        <v>30</v>
      </c>
      <c r="E96" s="7">
        <v>20</v>
      </c>
      <c r="F96" s="7">
        <f t="shared" si="2"/>
        <v>50</v>
      </c>
    </row>
    <row r="97" spans="1:6">
      <c r="A97" s="20">
        <v>14</v>
      </c>
      <c r="B97" s="21" t="s">
        <v>53</v>
      </c>
      <c r="C97" s="7" t="s">
        <v>90</v>
      </c>
      <c r="D97" s="7">
        <v>36</v>
      </c>
      <c r="E97" s="7">
        <v>32</v>
      </c>
      <c r="F97" s="7">
        <f t="shared" si="2"/>
        <v>68</v>
      </c>
    </row>
    <row r="98" spans="1:6">
      <c r="A98" s="20">
        <v>15</v>
      </c>
      <c r="B98" s="12" t="s">
        <v>24</v>
      </c>
      <c r="C98" s="20" t="s">
        <v>122</v>
      </c>
      <c r="D98" s="20"/>
      <c r="E98" s="20">
        <v>108</v>
      </c>
      <c r="F98" s="20">
        <f t="shared" si="2"/>
        <v>108</v>
      </c>
    </row>
    <row r="99" spans="1:6">
      <c r="A99" s="20">
        <v>16</v>
      </c>
      <c r="B99" s="12" t="s">
        <v>24</v>
      </c>
      <c r="C99" s="20" t="s">
        <v>57</v>
      </c>
      <c r="D99" s="20"/>
      <c r="E99" s="20">
        <v>216</v>
      </c>
      <c r="F99" s="20">
        <f t="shared" si="2"/>
        <v>216</v>
      </c>
    </row>
    <row r="100" spans="1:6">
      <c r="A100" s="14"/>
      <c r="B100" s="22" t="s">
        <v>190</v>
      </c>
      <c r="C100" s="22"/>
      <c r="D100" s="22"/>
      <c r="E100" s="22"/>
      <c r="F100" s="23">
        <f>SUM(F84:F99)</f>
        <v>1153</v>
      </c>
    </row>
    <row r="102" spans="1:6">
      <c r="A102" s="31"/>
    </row>
    <row r="104" spans="1:6">
      <c r="B104" s="19" t="s">
        <v>184</v>
      </c>
    </row>
    <row r="105" spans="1:6">
      <c r="B105" s="19" t="s">
        <v>177</v>
      </c>
      <c r="C105" s="19" t="s">
        <v>185</v>
      </c>
    </row>
    <row r="106" spans="1:6">
      <c r="B106" s="19" t="s">
        <v>178</v>
      </c>
      <c r="C106" s="19" t="s">
        <v>185</v>
      </c>
    </row>
    <row r="107" spans="1:6">
      <c r="B107" s="19" t="s">
        <v>179</v>
      </c>
      <c r="C107" s="19" t="s">
        <v>185</v>
      </c>
    </row>
    <row r="108" spans="1:6">
      <c r="B108" s="19" t="s">
        <v>180</v>
      </c>
      <c r="C108" s="19" t="s">
        <v>185</v>
      </c>
    </row>
    <row r="109" spans="1:6">
      <c r="B109" s="19" t="s">
        <v>181</v>
      </c>
      <c r="C109" s="19" t="s">
        <v>185</v>
      </c>
    </row>
    <row r="110" spans="1:6">
      <c r="B110" s="19" t="s">
        <v>182</v>
      </c>
      <c r="C110" s="19" t="s">
        <v>185</v>
      </c>
    </row>
    <row r="111" spans="1:6">
      <c r="D111" s="224" t="s">
        <v>172</v>
      </c>
      <c r="E111" s="224"/>
      <c r="F111" s="224"/>
    </row>
    <row r="112" spans="1:6">
      <c r="D112" s="224" t="s">
        <v>173</v>
      </c>
      <c r="E112" s="224"/>
      <c r="F112" s="224"/>
    </row>
    <row r="113" spans="1:6">
      <c r="D113" s="224" t="s">
        <v>174</v>
      </c>
      <c r="E113" s="224"/>
      <c r="F113" s="224"/>
    </row>
    <row r="114" spans="1:6">
      <c r="D114" s="225" t="s">
        <v>175</v>
      </c>
      <c r="E114" s="225"/>
      <c r="F114" s="225"/>
    </row>
    <row r="116" spans="1:6" ht="15.75">
      <c r="A116" s="226" t="s">
        <v>176</v>
      </c>
      <c r="B116" s="227"/>
      <c r="C116" s="227"/>
      <c r="D116" s="227"/>
      <c r="E116" s="227"/>
      <c r="F116" s="227"/>
    </row>
    <row r="117" spans="1:6">
      <c r="A117" s="216" t="s">
        <v>197</v>
      </c>
      <c r="B117" s="217"/>
      <c r="C117" s="217"/>
      <c r="D117" s="217"/>
      <c r="E117" s="217"/>
      <c r="F117" s="217"/>
    </row>
    <row r="118" spans="1:6">
      <c r="A118" s="216" t="s">
        <v>183</v>
      </c>
      <c r="B118" s="217"/>
      <c r="C118" s="217"/>
      <c r="D118" s="217"/>
      <c r="E118" s="217"/>
      <c r="F118" s="217"/>
    </row>
    <row r="120" spans="1:6">
      <c r="A120" s="222" t="s">
        <v>0</v>
      </c>
      <c r="B120" s="222" t="s">
        <v>186</v>
      </c>
      <c r="C120" s="222" t="s">
        <v>187</v>
      </c>
      <c r="D120" s="222" t="s">
        <v>188</v>
      </c>
      <c r="E120" s="223"/>
      <c r="F120" s="222" t="s">
        <v>189</v>
      </c>
    </row>
    <row r="121" spans="1:6">
      <c r="A121" s="223"/>
      <c r="B121" s="223"/>
      <c r="C121" s="223"/>
      <c r="D121" s="7" t="s">
        <v>4</v>
      </c>
      <c r="E121" s="7" t="s">
        <v>5</v>
      </c>
      <c r="F121" s="223"/>
    </row>
    <row r="122" spans="1:6">
      <c r="A122" s="7">
        <v>1</v>
      </c>
      <c r="B122" s="21" t="s">
        <v>55</v>
      </c>
      <c r="C122" s="7" t="s">
        <v>46</v>
      </c>
      <c r="D122" s="7">
        <v>30</v>
      </c>
      <c r="E122" s="7"/>
      <c r="F122" s="20">
        <f t="shared" ref="F122:F129" si="3">D122+E122</f>
        <v>30</v>
      </c>
    </row>
    <row r="123" spans="1:6">
      <c r="A123" s="7">
        <v>2</v>
      </c>
      <c r="B123" s="21" t="s">
        <v>55</v>
      </c>
      <c r="C123" s="7" t="s">
        <v>57</v>
      </c>
      <c r="D123" s="7">
        <v>30</v>
      </c>
      <c r="E123" s="7"/>
      <c r="F123" s="20">
        <f t="shared" si="3"/>
        <v>30</v>
      </c>
    </row>
    <row r="124" spans="1:6">
      <c r="A124" s="7">
        <v>3</v>
      </c>
      <c r="B124" s="21" t="s">
        <v>50</v>
      </c>
      <c r="C124" s="7" t="s">
        <v>46</v>
      </c>
      <c r="D124" s="7">
        <v>30</v>
      </c>
      <c r="E124" s="7"/>
      <c r="F124" s="7">
        <f t="shared" si="3"/>
        <v>30</v>
      </c>
    </row>
    <row r="125" spans="1:6">
      <c r="A125" s="7">
        <v>4</v>
      </c>
      <c r="B125" s="21" t="s">
        <v>50</v>
      </c>
      <c r="C125" s="7" t="s">
        <v>57</v>
      </c>
      <c r="D125" s="7">
        <v>30</v>
      </c>
      <c r="E125" s="7"/>
      <c r="F125" s="7">
        <f t="shared" si="3"/>
        <v>30</v>
      </c>
    </row>
    <row r="126" spans="1:6">
      <c r="A126" s="7">
        <v>5</v>
      </c>
      <c r="B126" s="21" t="s">
        <v>50</v>
      </c>
      <c r="C126" s="7" t="s">
        <v>84</v>
      </c>
      <c r="D126" s="7">
        <v>18</v>
      </c>
      <c r="E126" s="7">
        <v>16</v>
      </c>
      <c r="F126" s="7">
        <f t="shared" si="3"/>
        <v>34</v>
      </c>
    </row>
    <row r="127" spans="1:6">
      <c r="A127" s="7">
        <v>6</v>
      </c>
      <c r="B127" s="21" t="s">
        <v>50</v>
      </c>
      <c r="C127" s="7" t="s">
        <v>90</v>
      </c>
      <c r="D127" s="7">
        <v>18</v>
      </c>
      <c r="E127" s="7">
        <v>16</v>
      </c>
      <c r="F127" s="7">
        <f t="shared" si="3"/>
        <v>34</v>
      </c>
    </row>
    <row r="128" spans="1:6">
      <c r="A128" s="7">
        <v>7</v>
      </c>
      <c r="B128" s="21" t="s">
        <v>54</v>
      </c>
      <c r="C128" s="7" t="s">
        <v>46</v>
      </c>
      <c r="D128" s="7">
        <v>30</v>
      </c>
      <c r="E128" s="7"/>
      <c r="F128" s="7">
        <f t="shared" si="3"/>
        <v>30</v>
      </c>
    </row>
    <row r="129" spans="1:6">
      <c r="A129" s="7">
        <v>8</v>
      </c>
      <c r="B129" s="21" t="s">
        <v>54</v>
      </c>
      <c r="C129" s="7" t="s">
        <v>57</v>
      </c>
      <c r="D129" s="7">
        <v>30</v>
      </c>
      <c r="E129" s="7"/>
      <c r="F129" s="7">
        <f t="shared" si="3"/>
        <v>30</v>
      </c>
    </row>
    <row r="130" spans="1:6">
      <c r="A130" s="14"/>
      <c r="B130" s="22" t="s">
        <v>190</v>
      </c>
      <c r="C130" s="22"/>
      <c r="D130" s="22"/>
      <c r="E130" s="22"/>
      <c r="F130" s="23">
        <f>SUM(F122:F129)</f>
        <v>248</v>
      </c>
    </row>
    <row r="133" spans="1:6">
      <c r="B133" s="19" t="s">
        <v>184</v>
      </c>
    </row>
    <row r="134" spans="1:6">
      <c r="B134" s="19" t="s">
        <v>177</v>
      </c>
      <c r="C134" s="19" t="s">
        <v>185</v>
      </c>
    </row>
    <row r="135" spans="1:6">
      <c r="B135" s="19" t="s">
        <v>178</v>
      </c>
      <c r="C135" s="19" t="s">
        <v>185</v>
      </c>
    </row>
    <row r="136" spans="1:6">
      <c r="B136" s="19" t="s">
        <v>179</v>
      </c>
      <c r="C136" s="19" t="s">
        <v>185</v>
      </c>
    </row>
    <row r="137" spans="1:6">
      <c r="B137" s="19" t="s">
        <v>180</v>
      </c>
      <c r="C137" s="19" t="s">
        <v>185</v>
      </c>
    </row>
    <row r="138" spans="1:6">
      <c r="B138" s="19" t="s">
        <v>181</v>
      </c>
      <c r="C138" s="19" t="s">
        <v>185</v>
      </c>
    </row>
    <row r="139" spans="1:6">
      <c r="B139" s="19" t="s">
        <v>182</v>
      </c>
      <c r="C139" s="19" t="s">
        <v>185</v>
      </c>
    </row>
    <row r="140" spans="1:6">
      <c r="D140" s="224" t="s">
        <v>172</v>
      </c>
      <c r="E140" s="224"/>
      <c r="F140" s="224"/>
    </row>
    <row r="141" spans="1:6">
      <c r="D141" s="224" t="s">
        <v>173</v>
      </c>
      <c r="E141" s="224"/>
      <c r="F141" s="224"/>
    </row>
    <row r="142" spans="1:6">
      <c r="D142" s="224" t="s">
        <v>174</v>
      </c>
      <c r="E142" s="224"/>
      <c r="F142" s="224"/>
    </row>
    <row r="143" spans="1:6">
      <c r="D143" s="225" t="s">
        <v>175</v>
      </c>
      <c r="E143" s="225"/>
      <c r="F143" s="225"/>
    </row>
    <row r="145" spans="1:6" ht="15.75">
      <c r="A145" s="226" t="s">
        <v>176</v>
      </c>
      <c r="B145" s="227"/>
      <c r="C145" s="227"/>
      <c r="D145" s="227"/>
      <c r="E145" s="227"/>
      <c r="F145" s="227"/>
    </row>
    <row r="146" spans="1:6">
      <c r="A146" s="216" t="s">
        <v>239</v>
      </c>
      <c r="B146" s="217"/>
      <c r="C146" s="217"/>
      <c r="D146" s="217"/>
      <c r="E146" s="217"/>
      <c r="F146" s="217"/>
    </row>
    <row r="147" spans="1:6">
      <c r="A147" s="216" t="s">
        <v>183</v>
      </c>
      <c r="B147" s="217"/>
      <c r="C147" s="217"/>
      <c r="D147" s="217"/>
      <c r="E147" s="217"/>
      <c r="F147" s="217"/>
    </row>
    <row r="149" spans="1:6">
      <c r="A149" s="222" t="s">
        <v>0</v>
      </c>
      <c r="B149" s="222" t="s">
        <v>186</v>
      </c>
      <c r="C149" s="222" t="s">
        <v>187</v>
      </c>
      <c r="D149" s="222" t="s">
        <v>188</v>
      </c>
      <c r="E149" s="223"/>
      <c r="F149" s="222" t="s">
        <v>189</v>
      </c>
    </row>
    <row r="150" spans="1:6">
      <c r="A150" s="223"/>
      <c r="B150" s="223"/>
      <c r="C150" s="223"/>
      <c r="D150" s="7" t="s">
        <v>4</v>
      </c>
      <c r="E150" s="7" t="s">
        <v>5</v>
      </c>
      <c r="F150" s="223"/>
    </row>
    <row r="151" spans="1:6">
      <c r="A151" s="7">
        <v>1</v>
      </c>
      <c r="B151" s="21" t="s">
        <v>17</v>
      </c>
      <c r="C151" s="7" t="s">
        <v>70</v>
      </c>
      <c r="D151" s="7">
        <v>56</v>
      </c>
      <c r="E151" s="7">
        <v>72</v>
      </c>
      <c r="F151" s="7">
        <f t="shared" ref="F151:F163" si="4">D151+E151</f>
        <v>128</v>
      </c>
    </row>
    <row r="152" spans="1:6">
      <c r="A152" s="7">
        <v>2</v>
      </c>
      <c r="B152" s="21" t="s">
        <v>17</v>
      </c>
      <c r="C152" s="7" t="s">
        <v>91</v>
      </c>
      <c r="D152" s="7">
        <v>84</v>
      </c>
      <c r="E152" s="7"/>
      <c r="F152" s="7">
        <f t="shared" si="4"/>
        <v>84</v>
      </c>
    </row>
    <row r="153" spans="1:6">
      <c r="A153" s="20">
        <v>3</v>
      </c>
      <c r="B153" s="21" t="s">
        <v>17</v>
      </c>
      <c r="C153" s="7" t="s">
        <v>26</v>
      </c>
      <c r="D153" s="7">
        <v>56</v>
      </c>
      <c r="E153" s="7">
        <v>56</v>
      </c>
      <c r="F153" s="7">
        <f t="shared" si="4"/>
        <v>112</v>
      </c>
    </row>
    <row r="154" spans="1:6">
      <c r="A154" s="20">
        <v>4</v>
      </c>
      <c r="B154" s="21" t="s">
        <v>17</v>
      </c>
      <c r="C154" s="7" t="s">
        <v>77</v>
      </c>
      <c r="D154" s="7">
        <v>40</v>
      </c>
      <c r="E154" s="7"/>
      <c r="F154" s="7">
        <f t="shared" si="4"/>
        <v>40</v>
      </c>
    </row>
    <row r="155" spans="1:6">
      <c r="A155" s="20">
        <v>5</v>
      </c>
      <c r="B155" s="21" t="s">
        <v>17</v>
      </c>
      <c r="C155" s="7" t="s">
        <v>71</v>
      </c>
      <c r="D155" s="7">
        <v>40</v>
      </c>
      <c r="E155" s="7"/>
      <c r="F155" s="7">
        <f t="shared" si="4"/>
        <v>40</v>
      </c>
    </row>
    <row r="156" spans="1:6">
      <c r="A156" s="20">
        <v>6</v>
      </c>
      <c r="B156" s="21" t="s">
        <v>17</v>
      </c>
      <c r="C156" s="7" t="s">
        <v>39</v>
      </c>
      <c r="D156" s="7">
        <v>56</v>
      </c>
      <c r="E156" s="7">
        <v>48</v>
      </c>
      <c r="F156" s="7">
        <f t="shared" si="4"/>
        <v>104</v>
      </c>
    </row>
    <row r="157" spans="1:6">
      <c r="A157" s="20">
        <v>7</v>
      </c>
      <c r="B157" s="21" t="s">
        <v>17</v>
      </c>
      <c r="C157" s="7" t="s">
        <v>45</v>
      </c>
      <c r="D157" s="7">
        <v>56</v>
      </c>
      <c r="E157" s="7">
        <v>48</v>
      </c>
      <c r="F157" s="7">
        <f t="shared" si="4"/>
        <v>104</v>
      </c>
    </row>
    <row r="158" spans="1:6">
      <c r="A158" s="20">
        <v>8</v>
      </c>
      <c r="B158" s="21" t="s">
        <v>17</v>
      </c>
      <c r="C158" s="7" t="s">
        <v>79</v>
      </c>
      <c r="D158" s="7">
        <v>64</v>
      </c>
      <c r="E158" s="7">
        <v>84</v>
      </c>
      <c r="F158" s="7">
        <f t="shared" si="4"/>
        <v>148</v>
      </c>
    </row>
    <row r="159" spans="1:6">
      <c r="A159" s="20">
        <v>9</v>
      </c>
      <c r="B159" s="21" t="s">
        <v>17</v>
      </c>
      <c r="C159" s="7" t="s">
        <v>83</v>
      </c>
      <c r="D159" s="7">
        <v>64</v>
      </c>
      <c r="E159" s="7">
        <v>84</v>
      </c>
      <c r="F159" s="7">
        <f t="shared" si="4"/>
        <v>148</v>
      </c>
    </row>
    <row r="160" spans="1:6">
      <c r="A160" s="20">
        <v>10</v>
      </c>
      <c r="B160" s="21" t="s">
        <v>17</v>
      </c>
      <c r="C160" s="7" t="s">
        <v>98</v>
      </c>
      <c r="D160" s="7">
        <v>96</v>
      </c>
      <c r="E160" s="7"/>
      <c r="F160" s="7">
        <f t="shared" si="4"/>
        <v>96</v>
      </c>
    </row>
    <row r="161" spans="1:6">
      <c r="A161" s="20">
        <v>11</v>
      </c>
      <c r="B161" s="21" t="s">
        <v>17</v>
      </c>
      <c r="C161" s="7" t="s">
        <v>100</v>
      </c>
      <c r="D161" s="7">
        <v>96</v>
      </c>
      <c r="E161" s="7"/>
      <c r="F161" s="7">
        <f t="shared" si="4"/>
        <v>96</v>
      </c>
    </row>
    <row r="162" spans="1:6">
      <c r="A162" s="20">
        <v>12</v>
      </c>
      <c r="B162" s="21" t="s">
        <v>31</v>
      </c>
      <c r="C162" s="7" t="s">
        <v>77</v>
      </c>
      <c r="D162" s="7"/>
      <c r="E162" s="7">
        <v>18</v>
      </c>
      <c r="F162" s="7">
        <f t="shared" si="4"/>
        <v>18</v>
      </c>
    </row>
    <row r="163" spans="1:6">
      <c r="A163" s="20">
        <v>13</v>
      </c>
      <c r="B163" s="21" t="s">
        <v>31</v>
      </c>
      <c r="C163" s="7" t="s">
        <v>71</v>
      </c>
      <c r="D163" s="7"/>
      <c r="E163" s="7">
        <v>18</v>
      </c>
      <c r="F163" s="7">
        <f t="shared" si="4"/>
        <v>18</v>
      </c>
    </row>
    <row r="164" spans="1:6">
      <c r="A164" s="14"/>
      <c r="B164" s="22" t="s">
        <v>190</v>
      </c>
      <c r="C164" s="22"/>
      <c r="D164" s="22"/>
      <c r="E164" s="22"/>
      <c r="F164" s="23">
        <f>SUM(F151:F163)</f>
        <v>1136</v>
      </c>
    </row>
    <row r="166" spans="1:6">
      <c r="B166" s="19" t="s">
        <v>184</v>
      </c>
    </row>
    <row r="167" spans="1:6">
      <c r="B167" s="19" t="s">
        <v>177</v>
      </c>
      <c r="C167" s="19" t="s">
        <v>185</v>
      </c>
    </row>
    <row r="168" spans="1:6">
      <c r="B168" s="19" t="s">
        <v>178</v>
      </c>
      <c r="C168" s="19" t="s">
        <v>185</v>
      </c>
    </row>
    <row r="169" spans="1:6">
      <c r="B169" s="19" t="s">
        <v>179</v>
      </c>
      <c r="C169" s="19" t="s">
        <v>185</v>
      </c>
    </row>
    <row r="170" spans="1:6">
      <c r="B170" s="19" t="s">
        <v>180</v>
      </c>
      <c r="C170" s="19" t="s">
        <v>185</v>
      </c>
    </row>
    <row r="171" spans="1:6">
      <c r="B171" s="19" t="s">
        <v>181</v>
      </c>
      <c r="C171" s="19" t="s">
        <v>185</v>
      </c>
    </row>
    <row r="172" spans="1:6">
      <c r="B172" s="19" t="s">
        <v>182</v>
      </c>
      <c r="C172" s="19" t="s">
        <v>185</v>
      </c>
    </row>
    <row r="173" spans="1:6">
      <c r="D173" s="224" t="s">
        <v>172</v>
      </c>
      <c r="E173" s="224"/>
      <c r="F173" s="224"/>
    </row>
    <row r="174" spans="1:6">
      <c r="D174" s="224" t="s">
        <v>173</v>
      </c>
      <c r="E174" s="224"/>
      <c r="F174" s="224"/>
    </row>
    <row r="175" spans="1:6">
      <c r="D175" s="224" t="s">
        <v>174</v>
      </c>
      <c r="E175" s="224"/>
      <c r="F175" s="224"/>
    </row>
    <row r="176" spans="1:6">
      <c r="D176" s="225" t="s">
        <v>175</v>
      </c>
      <c r="E176" s="225"/>
      <c r="F176" s="225"/>
    </row>
    <row r="178" spans="1:6" ht="15.75">
      <c r="A178" s="226" t="s">
        <v>176</v>
      </c>
      <c r="B178" s="227"/>
      <c r="C178" s="227"/>
      <c r="D178" s="227"/>
      <c r="E178" s="227"/>
      <c r="F178" s="227"/>
    </row>
    <row r="179" spans="1:6">
      <c r="A179" s="216" t="s">
        <v>240</v>
      </c>
      <c r="B179" s="217"/>
      <c r="C179" s="217"/>
      <c r="D179" s="217"/>
      <c r="E179" s="217"/>
      <c r="F179" s="217"/>
    </row>
    <row r="180" spans="1:6">
      <c r="A180" s="216" t="s">
        <v>183</v>
      </c>
      <c r="B180" s="217"/>
      <c r="C180" s="217"/>
      <c r="D180" s="217"/>
      <c r="E180" s="217"/>
      <c r="F180" s="217"/>
    </row>
    <row r="182" spans="1:6">
      <c r="A182" s="222" t="s">
        <v>0</v>
      </c>
      <c r="B182" s="222" t="s">
        <v>186</v>
      </c>
      <c r="C182" s="222" t="s">
        <v>187</v>
      </c>
      <c r="D182" s="222" t="s">
        <v>188</v>
      </c>
      <c r="E182" s="223"/>
      <c r="F182" s="222" t="s">
        <v>189</v>
      </c>
    </row>
    <row r="183" spans="1:6">
      <c r="A183" s="223"/>
      <c r="B183" s="223"/>
      <c r="C183" s="223"/>
      <c r="D183" s="7" t="s">
        <v>4</v>
      </c>
      <c r="E183" s="7" t="s">
        <v>5</v>
      </c>
      <c r="F183" s="223"/>
    </row>
    <row r="184" spans="1:6">
      <c r="A184" s="7">
        <v>1</v>
      </c>
      <c r="B184" s="21" t="s">
        <v>17</v>
      </c>
      <c r="C184" s="7" t="s">
        <v>58</v>
      </c>
      <c r="D184" s="7">
        <v>56</v>
      </c>
      <c r="E184" s="7">
        <v>72</v>
      </c>
      <c r="F184" s="7">
        <f t="shared" ref="F184:F197" si="5">D184+E184</f>
        <v>128</v>
      </c>
    </row>
    <row r="185" spans="1:6">
      <c r="A185" s="7">
        <v>2</v>
      </c>
      <c r="B185" s="21" t="s">
        <v>17</v>
      </c>
      <c r="C185" s="7" t="s">
        <v>8</v>
      </c>
      <c r="D185" s="7">
        <v>56</v>
      </c>
      <c r="E185" s="7">
        <v>56</v>
      </c>
      <c r="F185" s="7">
        <f t="shared" si="5"/>
        <v>112</v>
      </c>
    </row>
    <row r="186" spans="1:6">
      <c r="A186" s="20">
        <v>3</v>
      </c>
      <c r="B186" s="21" t="s">
        <v>17</v>
      </c>
      <c r="C186" s="7" t="s">
        <v>77</v>
      </c>
      <c r="D186" s="7">
        <v>40</v>
      </c>
      <c r="E186" s="7"/>
      <c r="F186" s="7">
        <f t="shared" si="5"/>
        <v>40</v>
      </c>
    </row>
    <row r="187" spans="1:6">
      <c r="A187" s="20">
        <v>4</v>
      </c>
      <c r="B187" s="21" t="s">
        <v>17</v>
      </c>
      <c r="C187" s="7" t="s">
        <v>71</v>
      </c>
      <c r="D187" s="7">
        <v>40</v>
      </c>
      <c r="E187" s="7"/>
      <c r="F187" s="7">
        <f t="shared" si="5"/>
        <v>40</v>
      </c>
    </row>
    <row r="188" spans="1:6">
      <c r="A188" s="20">
        <v>5</v>
      </c>
      <c r="B188" s="21" t="s">
        <v>17</v>
      </c>
      <c r="C188" s="7" t="s">
        <v>39</v>
      </c>
      <c r="D188" s="7">
        <v>56</v>
      </c>
      <c r="E188" s="7">
        <v>48</v>
      </c>
      <c r="F188" s="7">
        <f t="shared" si="5"/>
        <v>104</v>
      </c>
    </row>
    <row r="189" spans="1:6">
      <c r="A189" s="20">
        <v>6</v>
      </c>
      <c r="B189" s="21" t="s">
        <v>17</v>
      </c>
      <c r="C189" s="7" t="s">
        <v>79</v>
      </c>
      <c r="D189" s="7">
        <v>64</v>
      </c>
      <c r="E189" s="7">
        <v>84</v>
      </c>
      <c r="F189" s="7">
        <f t="shared" si="5"/>
        <v>148</v>
      </c>
    </row>
    <row r="190" spans="1:6">
      <c r="A190" s="20">
        <v>7</v>
      </c>
      <c r="B190" s="21" t="s">
        <v>17</v>
      </c>
      <c r="C190" s="7" t="s">
        <v>83</v>
      </c>
      <c r="D190" s="7">
        <v>64</v>
      </c>
      <c r="E190" s="7">
        <v>84</v>
      </c>
      <c r="F190" s="7">
        <f t="shared" si="5"/>
        <v>148</v>
      </c>
    </row>
    <row r="191" spans="1:6">
      <c r="A191" s="20">
        <v>8</v>
      </c>
      <c r="B191" s="21" t="s">
        <v>17</v>
      </c>
      <c r="C191" s="7" t="s">
        <v>98</v>
      </c>
      <c r="D191" s="7">
        <v>96</v>
      </c>
      <c r="E191" s="7"/>
      <c r="F191" s="7">
        <f t="shared" si="5"/>
        <v>96</v>
      </c>
    </row>
    <row r="192" spans="1:6">
      <c r="A192" s="20">
        <v>9</v>
      </c>
      <c r="B192" s="21" t="s">
        <v>17</v>
      </c>
      <c r="C192" s="7" t="s">
        <v>100</v>
      </c>
      <c r="D192" s="7">
        <v>96</v>
      </c>
      <c r="E192" s="7"/>
      <c r="F192" s="7">
        <f t="shared" si="5"/>
        <v>96</v>
      </c>
    </row>
    <row r="193" spans="1:6">
      <c r="A193" s="20">
        <v>10</v>
      </c>
      <c r="B193" s="21" t="s">
        <v>31</v>
      </c>
      <c r="C193" s="7" t="s">
        <v>30</v>
      </c>
      <c r="D193" s="7">
        <v>14</v>
      </c>
      <c r="E193" s="7">
        <v>32</v>
      </c>
      <c r="F193" s="7">
        <f t="shared" si="5"/>
        <v>46</v>
      </c>
    </row>
    <row r="194" spans="1:6">
      <c r="A194" s="20">
        <v>11</v>
      </c>
      <c r="B194" s="21" t="s">
        <v>31</v>
      </c>
      <c r="C194" s="7" t="s">
        <v>29</v>
      </c>
      <c r="D194" s="7">
        <v>14</v>
      </c>
      <c r="E194" s="7">
        <v>32</v>
      </c>
      <c r="F194" s="7">
        <f t="shared" si="5"/>
        <v>46</v>
      </c>
    </row>
    <row r="195" spans="1:6">
      <c r="A195" s="20">
        <v>12</v>
      </c>
      <c r="B195" s="21" t="s">
        <v>31</v>
      </c>
      <c r="C195" s="7" t="s">
        <v>77</v>
      </c>
      <c r="D195" s="7"/>
      <c r="E195" s="7">
        <v>18</v>
      </c>
      <c r="F195" s="7">
        <f t="shared" si="5"/>
        <v>18</v>
      </c>
    </row>
    <row r="196" spans="1:6">
      <c r="A196" s="20">
        <v>13</v>
      </c>
      <c r="B196" s="21" t="s">
        <v>31</v>
      </c>
      <c r="C196" s="7" t="s">
        <v>71</v>
      </c>
      <c r="D196" s="7"/>
      <c r="E196" s="7">
        <v>18</v>
      </c>
      <c r="F196" s="7">
        <f t="shared" si="5"/>
        <v>18</v>
      </c>
    </row>
    <row r="197" spans="1:6">
      <c r="A197" s="20">
        <v>14</v>
      </c>
      <c r="B197" s="21" t="s">
        <v>31</v>
      </c>
      <c r="C197" s="7" t="s">
        <v>38</v>
      </c>
      <c r="D197" s="7">
        <v>14</v>
      </c>
      <c r="E197" s="7">
        <v>32</v>
      </c>
      <c r="F197" s="7">
        <f t="shared" si="5"/>
        <v>46</v>
      </c>
    </row>
    <row r="198" spans="1:6">
      <c r="A198" s="14"/>
      <c r="B198" s="22" t="s">
        <v>190</v>
      </c>
      <c r="C198" s="22"/>
      <c r="D198" s="22"/>
      <c r="E198" s="22"/>
      <c r="F198" s="23">
        <f>SUM(F184:F197)</f>
        <v>1086</v>
      </c>
    </row>
    <row r="202" spans="1:6">
      <c r="B202" s="19" t="s">
        <v>184</v>
      </c>
    </row>
    <row r="203" spans="1:6">
      <c r="B203" s="19" t="s">
        <v>177</v>
      </c>
      <c r="C203" s="19" t="s">
        <v>185</v>
      </c>
    </row>
    <row r="204" spans="1:6">
      <c r="B204" s="19" t="s">
        <v>178</v>
      </c>
      <c r="C204" s="19" t="s">
        <v>185</v>
      </c>
    </row>
    <row r="205" spans="1:6">
      <c r="B205" s="19" t="s">
        <v>179</v>
      </c>
      <c r="C205" s="19" t="s">
        <v>185</v>
      </c>
    </row>
    <row r="206" spans="1:6">
      <c r="B206" s="19" t="s">
        <v>180</v>
      </c>
      <c r="C206" s="19" t="s">
        <v>185</v>
      </c>
    </row>
    <row r="207" spans="1:6">
      <c r="B207" s="19" t="s">
        <v>181</v>
      </c>
      <c r="C207" s="19" t="s">
        <v>185</v>
      </c>
    </row>
    <row r="208" spans="1:6">
      <c r="B208" s="19" t="s">
        <v>182</v>
      </c>
      <c r="C208" s="19" t="s">
        <v>185</v>
      </c>
    </row>
    <row r="209" spans="1:6">
      <c r="D209" s="224" t="s">
        <v>172</v>
      </c>
      <c r="E209" s="224"/>
      <c r="F209" s="224"/>
    </row>
    <row r="210" spans="1:6">
      <c r="D210" s="224" t="s">
        <v>173</v>
      </c>
      <c r="E210" s="224"/>
      <c r="F210" s="224"/>
    </row>
    <row r="211" spans="1:6">
      <c r="D211" s="224" t="s">
        <v>174</v>
      </c>
      <c r="E211" s="224"/>
      <c r="F211" s="224"/>
    </row>
    <row r="212" spans="1:6">
      <c r="D212" s="225" t="s">
        <v>175</v>
      </c>
      <c r="E212" s="225"/>
      <c r="F212" s="225"/>
    </row>
    <row r="214" spans="1:6" ht="15.75">
      <c r="A214" s="226" t="s">
        <v>176</v>
      </c>
      <c r="B214" s="227"/>
      <c r="C214" s="227"/>
      <c r="D214" s="227"/>
      <c r="E214" s="227"/>
      <c r="F214" s="227"/>
    </row>
    <row r="215" spans="1:6">
      <c r="A215" s="216" t="s">
        <v>198</v>
      </c>
      <c r="B215" s="217"/>
      <c r="C215" s="217"/>
      <c r="D215" s="217"/>
      <c r="E215" s="217"/>
      <c r="F215" s="217"/>
    </row>
    <row r="216" spans="1:6">
      <c r="A216" s="216" t="s">
        <v>183</v>
      </c>
      <c r="B216" s="217"/>
      <c r="C216" s="217"/>
      <c r="D216" s="217"/>
      <c r="E216" s="217"/>
      <c r="F216" s="217"/>
    </row>
    <row r="218" spans="1:6">
      <c r="A218" s="222" t="s">
        <v>0</v>
      </c>
      <c r="B218" s="222" t="s">
        <v>186</v>
      </c>
      <c r="C218" s="222" t="s">
        <v>187</v>
      </c>
      <c r="D218" s="222" t="s">
        <v>188</v>
      </c>
      <c r="E218" s="223"/>
      <c r="F218" s="222" t="s">
        <v>189</v>
      </c>
    </row>
    <row r="219" spans="1:6">
      <c r="A219" s="223"/>
      <c r="B219" s="223"/>
      <c r="C219" s="223"/>
      <c r="D219" s="7" t="s">
        <v>4</v>
      </c>
      <c r="E219" s="7" t="s">
        <v>5</v>
      </c>
      <c r="F219" s="223"/>
    </row>
    <row r="220" spans="1:6">
      <c r="A220" s="7">
        <v>1</v>
      </c>
      <c r="B220" s="21" t="s">
        <v>17</v>
      </c>
      <c r="C220" s="7" t="s">
        <v>104</v>
      </c>
      <c r="D220" s="7">
        <v>38</v>
      </c>
      <c r="E220" s="7">
        <v>40</v>
      </c>
      <c r="F220" s="7">
        <f t="shared" ref="F220:F225" si="6">(D220+E220)*2</f>
        <v>156</v>
      </c>
    </row>
    <row r="221" spans="1:6">
      <c r="A221" s="7">
        <v>2</v>
      </c>
      <c r="B221" s="21" t="s">
        <v>17</v>
      </c>
      <c r="C221" s="7" t="s">
        <v>116</v>
      </c>
      <c r="D221" s="7">
        <v>38</v>
      </c>
      <c r="E221" s="7">
        <v>40</v>
      </c>
      <c r="F221" s="7">
        <f t="shared" si="6"/>
        <v>156</v>
      </c>
    </row>
    <row r="222" spans="1:6">
      <c r="A222" s="7">
        <v>3</v>
      </c>
      <c r="B222" s="21" t="s">
        <v>17</v>
      </c>
      <c r="C222" s="7" t="s">
        <v>117</v>
      </c>
      <c r="D222" s="7">
        <v>38</v>
      </c>
      <c r="E222" s="7">
        <v>80</v>
      </c>
      <c r="F222" s="7">
        <f t="shared" si="6"/>
        <v>236</v>
      </c>
    </row>
    <row r="223" spans="1:6">
      <c r="A223" s="7">
        <v>4</v>
      </c>
      <c r="B223" s="21" t="s">
        <v>17</v>
      </c>
      <c r="C223" s="7" t="s">
        <v>243</v>
      </c>
      <c r="D223" s="7">
        <v>38</v>
      </c>
      <c r="E223" s="7">
        <v>80</v>
      </c>
      <c r="F223" s="7">
        <f t="shared" si="6"/>
        <v>236</v>
      </c>
    </row>
    <row r="224" spans="1:6">
      <c r="A224" s="7">
        <v>5</v>
      </c>
      <c r="B224" s="21" t="s">
        <v>17</v>
      </c>
      <c r="C224" s="7" t="s">
        <v>118</v>
      </c>
      <c r="D224" s="7">
        <v>38</v>
      </c>
      <c r="E224" s="7">
        <v>40</v>
      </c>
      <c r="F224" s="7">
        <f t="shared" si="6"/>
        <v>156</v>
      </c>
    </row>
    <row r="225" spans="1:6">
      <c r="A225" s="7">
        <v>6</v>
      </c>
      <c r="B225" s="21" t="s">
        <v>17</v>
      </c>
      <c r="C225" s="7" t="s">
        <v>119</v>
      </c>
      <c r="D225" s="7">
        <v>38</v>
      </c>
      <c r="E225" s="7">
        <v>40</v>
      </c>
      <c r="F225" s="7">
        <f t="shared" si="6"/>
        <v>156</v>
      </c>
    </row>
    <row r="226" spans="1:6">
      <c r="A226" s="14"/>
      <c r="B226" s="22" t="s">
        <v>190</v>
      </c>
      <c r="C226" s="22"/>
      <c r="D226" s="22"/>
      <c r="E226" s="22"/>
      <c r="F226" s="23">
        <f>SUM(F220:F225)</f>
        <v>1096</v>
      </c>
    </row>
    <row r="229" spans="1:6">
      <c r="B229" s="19" t="s">
        <v>184</v>
      </c>
    </row>
    <row r="230" spans="1:6">
      <c r="B230" s="19" t="s">
        <v>177</v>
      </c>
      <c r="C230" s="19" t="s">
        <v>185</v>
      </c>
    </row>
    <row r="231" spans="1:6">
      <c r="B231" s="19" t="s">
        <v>178</v>
      </c>
      <c r="C231" s="19" t="s">
        <v>185</v>
      </c>
    </row>
    <row r="232" spans="1:6">
      <c r="B232" s="19" t="s">
        <v>179</v>
      </c>
      <c r="C232" s="19" t="s">
        <v>185</v>
      </c>
    </row>
    <row r="233" spans="1:6">
      <c r="B233" s="19" t="s">
        <v>180</v>
      </c>
      <c r="C233" s="19" t="s">
        <v>185</v>
      </c>
    </row>
    <row r="234" spans="1:6">
      <c r="B234" s="19" t="s">
        <v>181</v>
      </c>
      <c r="C234" s="19" t="s">
        <v>185</v>
      </c>
    </row>
    <row r="235" spans="1:6">
      <c r="B235" s="19" t="s">
        <v>182</v>
      </c>
      <c r="C235" s="19" t="s">
        <v>185</v>
      </c>
    </row>
    <row r="236" spans="1:6">
      <c r="A236" s="44"/>
    </row>
    <row r="237" spans="1:6">
      <c r="D237" s="224" t="s">
        <v>172</v>
      </c>
      <c r="E237" s="224"/>
      <c r="F237" s="224"/>
    </row>
    <row r="238" spans="1:6">
      <c r="D238" s="224" t="s">
        <v>173</v>
      </c>
      <c r="E238" s="224"/>
      <c r="F238" s="224"/>
    </row>
    <row r="239" spans="1:6">
      <c r="D239" s="224" t="s">
        <v>174</v>
      </c>
      <c r="E239" s="224"/>
      <c r="F239" s="224"/>
    </row>
    <row r="240" spans="1:6">
      <c r="D240" s="225" t="s">
        <v>175</v>
      </c>
      <c r="E240" s="225"/>
      <c r="F240" s="225"/>
    </row>
    <row r="242" spans="1:6" ht="15.75">
      <c r="A242" s="226" t="s">
        <v>176</v>
      </c>
      <c r="B242" s="227"/>
      <c r="C242" s="227"/>
      <c r="D242" s="227"/>
      <c r="E242" s="227"/>
      <c r="F242" s="227"/>
    </row>
    <row r="243" spans="1:6">
      <c r="A243" s="216" t="s">
        <v>199</v>
      </c>
      <c r="B243" s="217"/>
      <c r="C243" s="217"/>
      <c r="D243" s="217"/>
      <c r="E243" s="217"/>
      <c r="F243" s="217"/>
    </row>
    <row r="244" spans="1:6">
      <c r="A244" s="216" t="s">
        <v>183</v>
      </c>
      <c r="B244" s="217"/>
      <c r="C244" s="217"/>
      <c r="D244" s="217"/>
      <c r="E244" s="217"/>
      <c r="F244" s="217"/>
    </row>
    <row r="246" spans="1:6">
      <c r="A246" s="222" t="s">
        <v>0</v>
      </c>
      <c r="B246" s="222" t="s">
        <v>186</v>
      </c>
      <c r="C246" s="222" t="s">
        <v>187</v>
      </c>
      <c r="D246" s="222" t="s">
        <v>188</v>
      </c>
      <c r="E246" s="223"/>
      <c r="F246" s="222" t="s">
        <v>189</v>
      </c>
    </row>
    <row r="247" spans="1:6">
      <c r="A247" s="223"/>
      <c r="B247" s="223"/>
      <c r="C247" s="223"/>
      <c r="D247" s="7" t="s">
        <v>4</v>
      </c>
      <c r="E247" s="7" t="s">
        <v>5</v>
      </c>
      <c r="F247" s="223"/>
    </row>
    <row r="248" spans="1:6">
      <c r="A248" s="7">
        <v>1</v>
      </c>
      <c r="B248" s="21" t="s">
        <v>105</v>
      </c>
      <c r="C248" s="7" t="s">
        <v>120</v>
      </c>
      <c r="D248" s="7">
        <v>36</v>
      </c>
      <c r="E248" s="7">
        <v>18</v>
      </c>
      <c r="F248" s="7">
        <f t="shared" ref="F248:F255" si="7">D248+E248</f>
        <v>54</v>
      </c>
    </row>
    <row r="249" spans="1:6">
      <c r="A249" s="7">
        <v>2</v>
      </c>
      <c r="B249" s="21" t="s">
        <v>105</v>
      </c>
      <c r="C249" s="7" t="s">
        <v>104</v>
      </c>
      <c r="D249" s="7">
        <v>38</v>
      </c>
      <c r="E249" s="7">
        <v>30</v>
      </c>
      <c r="F249" s="7">
        <f t="shared" si="7"/>
        <v>68</v>
      </c>
    </row>
    <row r="250" spans="1:6">
      <c r="A250" s="20">
        <v>3</v>
      </c>
      <c r="B250" s="21" t="s">
        <v>105</v>
      </c>
      <c r="C250" s="7" t="s">
        <v>118</v>
      </c>
      <c r="D250" s="7">
        <v>38</v>
      </c>
      <c r="E250" s="7">
        <v>20</v>
      </c>
      <c r="F250" s="7">
        <f t="shared" si="7"/>
        <v>58</v>
      </c>
    </row>
    <row r="251" spans="1:6">
      <c r="A251" s="20">
        <v>4</v>
      </c>
      <c r="B251" s="21" t="s">
        <v>103</v>
      </c>
      <c r="C251" s="7" t="s">
        <v>120</v>
      </c>
      <c r="D251" s="7">
        <v>36</v>
      </c>
      <c r="E251" s="7">
        <v>36</v>
      </c>
      <c r="F251" s="7">
        <f t="shared" si="7"/>
        <v>72</v>
      </c>
    </row>
    <row r="252" spans="1:6">
      <c r="A252" s="20">
        <v>5</v>
      </c>
      <c r="B252" s="21" t="s">
        <v>103</v>
      </c>
      <c r="C252" s="7" t="s">
        <v>104</v>
      </c>
      <c r="D252" s="7">
        <v>38</v>
      </c>
      <c r="E252" s="7">
        <v>60</v>
      </c>
      <c r="F252" s="7">
        <f t="shared" si="7"/>
        <v>98</v>
      </c>
    </row>
    <row r="253" spans="1:6">
      <c r="A253" s="20">
        <v>6</v>
      </c>
      <c r="B253" s="21" t="s">
        <v>103</v>
      </c>
      <c r="C253" s="7" t="s">
        <v>118</v>
      </c>
      <c r="D253" s="7">
        <v>76</v>
      </c>
      <c r="E253" s="7">
        <v>30</v>
      </c>
      <c r="F253" s="7">
        <f t="shared" si="7"/>
        <v>106</v>
      </c>
    </row>
    <row r="254" spans="1:6">
      <c r="A254" s="45">
        <v>1</v>
      </c>
      <c r="B254" s="21" t="s">
        <v>105</v>
      </c>
      <c r="C254" s="45" t="s">
        <v>117</v>
      </c>
      <c r="D254" s="45">
        <v>38</v>
      </c>
      <c r="E254" s="45">
        <v>30</v>
      </c>
      <c r="F254" s="45">
        <f t="shared" si="7"/>
        <v>68</v>
      </c>
    </row>
    <row r="255" spans="1:6">
      <c r="A255" s="45">
        <v>5</v>
      </c>
      <c r="B255" s="21" t="s">
        <v>103</v>
      </c>
      <c r="C255" s="45" t="s">
        <v>117</v>
      </c>
      <c r="D255" s="45">
        <v>38</v>
      </c>
      <c r="E255" s="45">
        <v>60</v>
      </c>
      <c r="F255" s="45">
        <f t="shared" si="7"/>
        <v>98</v>
      </c>
    </row>
    <row r="256" spans="1:6">
      <c r="A256" s="14"/>
      <c r="B256" s="22" t="s">
        <v>190</v>
      </c>
      <c r="C256" s="22"/>
      <c r="D256" s="22"/>
      <c r="E256" s="22"/>
      <c r="F256" s="23">
        <f>SUM(F248:F255)</f>
        <v>622</v>
      </c>
    </row>
    <row r="257" spans="1:6">
      <c r="A257" s="24"/>
      <c r="B257" s="25"/>
      <c r="C257" s="25"/>
      <c r="D257" s="25"/>
      <c r="E257" s="25"/>
      <c r="F257" s="26"/>
    </row>
    <row r="259" spans="1:6">
      <c r="B259" s="19" t="s">
        <v>184</v>
      </c>
    </row>
    <row r="260" spans="1:6">
      <c r="B260" s="19" t="s">
        <v>177</v>
      </c>
      <c r="C260" s="19" t="s">
        <v>185</v>
      </c>
    </row>
    <row r="261" spans="1:6">
      <c r="B261" s="19" t="s">
        <v>178</v>
      </c>
      <c r="C261" s="19" t="s">
        <v>185</v>
      </c>
    </row>
    <row r="262" spans="1:6">
      <c r="B262" s="19" t="s">
        <v>179</v>
      </c>
      <c r="C262" s="19" t="s">
        <v>185</v>
      </c>
    </row>
    <row r="263" spans="1:6">
      <c r="B263" s="19" t="s">
        <v>180</v>
      </c>
      <c r="C263" s="19" t="s">
        <v>185</v>
      </c>
    </row>
    <row r="264" spans="1:6">
      <c r="B264" s="19" t="s">
        <v>181</v>
      </c>
      <c r="C264" s="19" t="s">
        <v>185</v>
      </c>
    </row>
    <row r="265" spans="1:6">
      <c r="B265" s="19" t="s">
        <v>182</v>
      </c>
      <c r="C265" s="19" t="s">
        <v>185</v>
      </c>
    </row>
    <row r="266" spans="1:6">
      <c r="A266" s="44"/>
    </row>
    <row r="267" spans="1:6">
      <c r="A267" s="44" t="s">
        <v>259</v>
      </c>
      <c r="D267" s="224" t="s">
        <v>172</v>
      </c>
      <c r="E267" s="224"/>
      <c r="F267" s="224"/>
    </row>
    <row r="268" spans="1:6">
      <c r="D268" s="224" t="s">
        <v>173</v>
      </c>
      <c r="E268" s="224"/>
      <c r="F268" s="224"/>
    </row>
    <row r="269" spans="1:6">
      <c r="D269" s="224" t="s">
        <v>174</v>
      </c>
      <c r="E269" s="224"/>
      <c r="F269" s="224"/>
    </row>
    <row r="270" spans="1:6">
      <c r="D270" s="225" t="s">
        <v>175</v>
      </c>
      <c r="E270" s="225"/>
      <c r="F270" s="225"/>
    </row>
    <row r="272" spans="1:6" ht="15.75">
      <c r="A272" s="226" t="s">
        <v>176</v>
      </c>
      <c r="B272" s="227"/>
      <c r="C272" s="227"/>
      <c r="D272" s="227"/>
      <c r="E272" s="227"/>
      <c r="F272" s="227"/>
    </row>
    <row r="273" spans="1:6">
      <c r="A273" s="216" t="s">
        <v>200</v>
      </c>
      <c r="B273" s="217"/>
      <c r="C273" s="217"/>
      <c r="D273" s="217"/>
      <c r="E273" s="217"/>
      <c r="F273" s="217"/>
    </row>
    <row r="274" spans="1:6">
      <c r="A274" s="216" t="s">
        <v>183</v>
      </c>
      <c r="B274" s="217"/>
      <c r="C274" s="217"/>
      <c r="D274" s="217"/>
      <c r="E274" s="217"/>
      <c r="F274" s="217"/>
    </row>
    <row r="276" spans="1:6">
      <c r="A276" s="222" t="s">
        <v>0</v>
      </c>
      <c r="B276" s="222" t="s">
        <v>186</v>
      </c>
      <c r="C276" s="222" t="s">
        <v>187</v>
      </c>
      <c r="D276" s="222" t="s">
        <v>188</v>
      </c>
      <c r="E276" s="223"/>
      <c r="F276" s="222" t="s">
        <v>189</v>
      </c>
    </row>
    <row r="277" spans="1:6">
      <c r="A277" s="223"/>
      <c r="B277" s="223"/>
      <c r="C277" s="223"/>
      <c r="D277" s="7" t="s">
        <v>4</v>
      </c>
      <c r="E277" s="7" t="s">
        <v>5</v>
      </c>
      <c r="F277" s="223"/>
    </row>
    <row r="278" spans="1:6">
      <c r="A278" s="7">
        <v>1</v>
      </c>
      <c r="B278" s="21" t="s">
        <v>25</v>
      </c>
      <c r="C278" s="20" t="s">
        <v>30</v>
      </c>
      <c r="D278" s="20">
        <v>14</v>
      </c>
      <c r="E278" s="20">
        <v>32</v>
      </c>
      <c r="F278" s="20">
        <f t="shared" ref="F278:F291" si="8">D278+E278</f>
        <v>46</v>
      </c>
    </row>
    <row r="279" spans="1:6">
      <c r="A279" s="7">
        <v>2</v>
      </c>
      <c r="B279" s="21" t="s">
        <v>25</v>
      </c>
      <c r="C279" s="7" t="s">
        <v>77</v>
      </c>
      <c r="D279" s="7">
        <v>20</v>
      </c>
      <c r="E279" s="7"/>
      <c r="F279" s="7">
        <f t="shared" si="8"/>
        <v>20</v>
      </c>
    </row>
    <row r="280" spans="1:6">
      <c r="A280" s="32">
        <v>3</v>
      </c>
      <c r="B280" s="21" t="s">
        <v>25</v>
      </c>
      <c r="C280" s="20" t="s">
        <v>38</v>
      </c>
      <c r="D280" s="20">
        <v>46</v>
      </c>
      <c r="E280" s="20"/>
      <c r="F280" s="20">
        <f t="shared" si="8"/>
        <v>46</v>
      </c>
    </row>
    <row r="281" spans="1:6">
      <c r="A281" s="45">
        <v>4</v>
      </c>
      <c r="B281" s="21" t="s">
        <v>25</v>
      </c>
      <c r="C281" s="7" t="s">
        <v>39</v>
      </c>
      <c r="D281" s="7"/>
      <c r="E281" s="7">
        <v>48</v>
      </c>
      <c r="F281" s="7">
        <f t="shared" si="8"/>
        <v>48</v>
      </c>
    </row>
    <row r="282" spans="1:6">
      <c r="A282" s="45">
        <v>5</v>
      </c>
      <c r="B282" s="21" t="s">
        <v>105</v>
      </c>
      <c r="C282" s="7" t="s">
        <v>122</v>
      </c>
      <c r="D282" s="7">
        <v>36</v>
      </c>
      <c r="E282" s="7">
        <v>36</v>
      </c>
      <c r="F282" s="7">
        <f t="shared" si="8"/>
        <v>72</v>
      </c>
    </row>
    <row r="283" spans="1:6">
      <c r="A283" s="45">
        <v>6</v>
      </c>
      <c r="B283" s="21" t="s">
        <v>105</v>
      </c>
      <c r="C283" s="7" t="s">
        <v>116</v>
      </c>
      <c r="D283" s="7">
        <v>38</v>
      </c>
      <c r="E283" s="7">
        <v>60</v>
      </c>
      <c r="F283" s="7">
        <f t="shared" si="8"/>
        <v>98</v>
      </c>
    </row>
    <row r="284" spans="1:6">
      <c r="A284" s="45">
        <v>7</v>
      </c>
      <c r="B284" s="21" t="s">
        <v>105</v>
      </c>
      <c r="C284" s="7" t="s">
        <v>119</v>
      </c>
      <c r="D284" s="7">
        <v>76</v>
      </c>
      <c r="E284" s="7">
        <v>30</v>
      </c>
      <c r="F284" s="7">
        <f t="shared" si="8"/>
        <v>106</v>
      </c>
    </row>
    <row r="285" spans="1:6">
      <c r="A285" s="45">
        <v>8</v>
      </c>
      <c r="B285" s="21" t="s">
        <v>103</v>
      </c>
      <c r="C285" s="7" t="s">
        <v>122</v>
      </c>
      <c r="D285" s="7">
        <v>36</v>
      </c>
      <c r="E285" s="7">
        <v>18</v>
      </c>
      <c r="F285" s="7">
        <f t="shared" si="8"/>
        <v>54</v>
      </c>
    </row>
    <row r="286" spans="1:6">
      <c r="A286" s="45">
        <v>9</v>
      </c>
      <c r="B286" s="21" t="s">
        <v>103</v>
      </c>
      <c r="C286" s="7" t="s">
        <v>116</v>
      </c>
      <c r="D286" s="7">
        <v>38</v>
      </c>
      <c r="E286" s="7">
        <v>30</v>
      </c>
      <c r="F286" s="7">
        <f t="shared" si="8"/>
        <v>68</v>
      </c>
    </row>
    <row r="287" spans="1:6">
      <c r="A287" s="45">
        <v>10</v>
      </c>
      <c r="B287" s="21" t="s">
        <v>103</v>
      </c>
      <c r="C287" s="7" t="s">
        <v>119</v>
      </c>
      <c r="D287" s="7">
        <v>38</v>
      </c>
      <c r="E287" s="7">
        <v>20</v>
      </c>
      <c r="F287" s="7">
        <f t="shared" si="8"/>
        <v>58</v>
      </c>
    </row>
    <row r="288" spans="1:6">
      <c r="A288" s="45">
        <v>11</v>
      </c>
      <c r="B288" s="21" t="s">
        <v>25</v>
      </c>
      <c r="C288" s="45" t="s">
        <v>46</v>
      </c>
      <c r="D288" s="45">
        <v>30</v>
      </c>
      <c r="E288" s="45">
        <v>20</v>
      </c>
      <c r="F288" s="45">
        <f t="shared" si="8"/>
        <v>50</v>
      </c>
    </row>
    <row r="289" spans="1:6">
      <c r="A289" s="45">
        <v>12</v>
      </c>
      <c r="B289" s="21" t="s">
        <v>25</v>
      </c>
      <c r="C289" s="45" t="s">
        <v>8</v>
      </c>
      <c r="D289" s="45">
        <v>42</v>
      </c>
      <c r="E289" s="45"/>
      <c r="F289" s="45">
        <f t="shared" si="8"/>
        <v>42</v>
      </c>
    </row>
    <row r="290" spans="1:6">
      <c r="A290" s="45">
        <v>13</v>
      </c>
      <c r="B290" s="21" t="s">
        <v>103</v>
      </c>
      <c r="C290" s="45" t="s">
        <v>243</v>
      </c>
      <c r="D290" s="45">
        <v>38</v>
      </c>
      <c r="E290" s="45">
        <v>60</v>
      </c>
      <c r="F290" s="45">
        <f t="shared" si="8"/>
        <v>98</v>
      </c>
    </row>
    <row r="291" spans="1:6">
      <c r="A291" s="45">
        <v>14</v>
      </c>
      <c r="B291" s="21" t="s">
        <v>105</v>
      </c>
      <c r="C291" s="45" t="s">
        <v>243</v>
      </c>
      <c r="D291" s="45">
        <v>38</v>
      </c>
      <c r="E291" s="45">
        <v>30</v>
      </c>
      <c r="F291" s="45">
        <f t="shared" si="8"/>
        <v>68</v>
      </c>
    </row>
    <row r="292" spans="1:6">
      <c r="A292" s="14"/>
      <c r="B292" s="22" t="s">
        <v>190</v>
      </c>
      <c r="C292" s="22"/>
      <c r="D292" s="22"/>
      <c r="E292" s="22"/>
      <c r="F292" s="23">
        <f>SUM(F278:F291)</f>
        <v>874</v>
      </c>
    </row>
    <row r="293" spans="1:6">
      <c r="A293" s="24"/>
      <c r="B293" s="25"/>
      <c r="C293" s="25"/>
      <c r="D293" s="25"/>
      <c r="E293" s="25"/>
      <c r="F293" s="26"/>
    </row>
    <row r="296" spans="1:6">
      <c r="B296" s="19" t="s">
        <v>184</v>
      </c>
    </row>
    <row r="297" spans="1:6">
      <c r="B297" s="19" t="s">
        <v>177</v>
      </c>
      <c r="C297" s="19" t="s">
        <v>185</v>
      </c>
    </row>
    <row r="298" spans="1:6">
      <c r="B298" s="19" t="s">
        <v>178</v>
      </c>
      <c r="C298" s="19" t="s">
        <v>185</v>
      </c>
    </row>
    <row r="299" spans="1:6">
      <c r="B299" s="19" t="s">
        <v>179</v>
      </c>
      <c r="C299" s="19" t="s">
        <v>185</v>
      </c>
    </row>
    <row r="300" spans="1:6">
      <c r="B300" s="19" t="s">
        <v>180</v>
      </c>
      <c r="C300" s="19" t="s">
        <v>185</v>
      </c>
    </row>
    <row r="301" spans="1:6">
      <c r="B301" s="19" t="s">
        <v>181</v>
      </c>
      <c r="C301" s="19" t="s">
        <v>185</v>
      </c>
    </row>
    <row r="302" spans="1:6">
      <c r="B302" s="19" t="s">
        <v>182</v>
      </c>
      <c r="C302" s="19" t="s">
        <v>185</v>
      </c>
    </row>
    <row r="303" spans="1:6">
      <c r="A303" s="44"/>
    </row>
    <row r="304" spans="1:6">
      <c r="A304" s="18"/>
      <c r="D304" s="224" t="s">
        <v>172</v>
      </c>
      <c r="E304" s="224"/>
      <c r="F304" s="224"/>
    </row>
    <row r="305" spans="1:6">
      <c r="A305" s="18"/>
      <c r="D305" s="224" t="s">
        <v>173</v>
      </c>
      <c r="E305" s="224"/>
      <c r="F305" s="224"/>
    </row>
    <row r="306" spans="1:6">
      <c r="A306" s="18"/>
      <c r="D306" s="224" t="s">
        <v>174</v>
      </c>
      <c r="E306" s="224"/>
      <c r="F306" s="224"/>
    </row>
    <row r="307" spans="1:6">
      <c r="A307" s="18"/>
      <c r="D307" s="225" t="s">
        <v>175</v>
      </c>
      <c r="E307" s="225"/>
      <c r="F307" s="225"/>
    </row>
    <row r="308" spans="1:6">
      <c r="A308" s="18"/>
    </row>
    <row r="309" spans="1:6" ht="15.75">
      <c r="A309" s="226" t="s">
        <v>176</v>
      </c>
      <c r="B309" s="227"/>
      <c r="C309" s="227"/>
      <c r="D309" s="227"/>
      <c r="E309" s="227"/>
      <c r="F309" s="227"/>
    </row>
    <row r="310" spans="1:6">
      <c r="A310" s="216" t="s">
        <v>232</v>
      </c>
      <c r="B310" s="217"/>
      <c r="C310" s="217"/>
      <c r="D310" s="217"/>
      <c r="E310" s="217"/>
      <c r="F310" s="217"/>
    </row>
    <row r="311" spans="1:6">
      <c r="A311" s="216" t="s">
        <v>183</v>
      </c>
      <c r="B311" s="217"/>
      <c r="C311" s="217"/>
      <c r="D311" s="217"/>
      <c r="E311" s="217"/>
      <c r="F311" s="217"/>
    </row>
    <row r="312" spans="1:6">
      <c r="A312" s="18"/>
    </row>
    <row r="313" spans="1:6">
      <c r="A313" s="222" t="s">
        <v>0</v>
      </c>
      <c r="B313" s="222" t="s">
        <v>186</v>
      </c>
      <c r="C313" s="222" t="s">
        <v>187</v>
      </c>
      <c r="D313" s="222" t="s">
        <v>188</v>
      </c>
      <c r="E313" s="223"/>
      <c r="F313" s="222" t="s">
        <v>189</v>
      </c>
    </row>
    <row r="314" spans="1:6">
      <c r="A314" s="223"/>
      <c r="B314" s="223"/>
      <c r="C314" s="223"/>
      <c r="D314" s="20" t="s">
        <v>4</v>
      </c>
      <c r="E314" s="20" t="s">
        <v>5</v>
      </c>
      <c r="F314" s="223"/>
    </row>
    <row r="315" spans="1:6">
      <c r="A315" s="20">
        <v>1</v>
      </c>
      <c r="B315" s="21" t="s">
        <v>105</v>
      </c>
      <c r="C315" s="20" t="s">
        <v>117</v>
      </c>
      <c r="D315" s="20">
        <v>38</v>
      </c>
      <c r="E315" s="20">
        <v>30</v>
      </c>
      <c r="F315" s="20">
        <f t="shared" ref="F315:F320" si="9">D315+E315</f>
        <v>68</v>
      </c>
    </row>
    <row r="316" spans="1:6">
      <c r="A316" s="20">
        <v>2</v>
      </c>
      <c r="B316" s="21" t="s">
        <v>105</v>
      </c>
      <c r="C316" s="32" t="s">
        <v>243</v>
      </c>
      <c r="D316" s="20">
        <v>38</v>
      </c>
      <c r="E316" s="20">
        <v>30</v>
      </c>
      <c r="F316" s="20">
        <f t="shared" si="9"/>
        <v>68</v>
      </c>
    </row>
    <row r="317" spans="1:6">
      <c r="A317" s="20">
        <v>3</v>
      </c>
      <c r="B317" s="21" t="s">
        <v>25</v>
      </c>
      <c r="C317" s="20" t="s">
        <v>46</v>
      </c>
      <c r="D317" s="20">
        <v>30</v>
      </c>
      <c r="E317" s="20">
        <v>20</v>
      </c>
      <c r="F317" s="20">
        <f t="shared" si="9"/>
        <v>50</v>
      </c>
    </row>
    <row r="318" spans="1:6">
      <c r="A318" s="20">
        <v>4</v>
      </c>
      <c r="B318" s="21" t="s">
        <v>25</v>
      </c>
      <c r="C318" s="20" t="s">
        <v>8</v>
      </c>
      <c r="D318" s="20">
        <v>42</v>
      </c>
      <c r="E318" s="20"/>
      <c r="F318" s="20">
        <f t="shared" si="9"/>
        <v>42</v>
      </c>
    </row>
    <row r="319" spans="1:6">
      <c r="A319" s="20">
        <v>5</v>
      </c>
      <c r="B319" s="21" t="s">
        <v>103</v>
      </c>
      <c r="C319" s="20" t="s">
        <v>117</v>
      </c>
      <c r="D319" s="20">
        <v>38</v>
      </c>
      <c r="E319" s="20">
        <v>60</v>
      </c>
      <c r="F319" s="20">
        <f t="shared" si="9"/>
        <v>98</v>
      </c>
    </row>
    <row r="320" spans="1:6">
      <c r="A320" s="20">
        <v>6</v>
      </c>
      <c r="B320" s="21" t="s">
        <v>103</v>
      </c>
      <c r="C320" s="32" t="s">
        <v>243</v>
      </c>
      <c r="D320" s="20">
        <v>38</v>
      </c>
      <c r="E320" s="20">
        <v>60</v>
      </c>
      <c r="F320" s="20">
        <f t="shared" si="9"/>
        <v>98</v>
      </c>
    </row>
    <row r="321" spans="1:6">
      <c r="A321" s="17"/>
      <c r="B321" s="22" t="s">
        <v>190</v>
      </c>
      <c r="C321" s="22"/>
      <c r="D321" s="22"/>
      <c r="E321" s="22"/>
      <c r="F321" s="23">
        <f>SUM(F315:F320)</f>
        <v>424</v>
      </c>
    </row>
    <row r="322" spans="1:6">
      <c r="A322" s="18"/>
    </row>
    <row r="323" spans="1:6">
      <c r="A323" s="18"/>
    </row>
    <row r="324" spans="1:6">
      <c r="A324" s="18"/>
      <c r="B324" s="19" t="s">
        <v>184</v>
      </c>
    </row>
    <row r="325" spans="1:6">
      <c r="A325" s="18"/>
      <c r="B325" s="19" t="s">
        <v>177</v>
      </c>
      <c r="C325" s="19" t="s">
        <v>185</v>
      </c>
    </row>
    <row r="326" spans="1:6">
      <c r="A326" s="18"/>
      <c r="B326" s="19" t="s">
        <v>178</v>
      </c>
      <c r="C326" s="19" t="s">
        <v>185</v>
      </c>
    </row>
    <row r="327" spans="1:6">
      <c r="A327" s="18"/>
      <c r="B327" s="19" t="s">
        <v>179</v>
      </c>
      <c r="C327" s="19" t="s">
        <v>185</v>
      </c>
    </row>
    <row r="328" spans="1:6">
      <c r="A328" s="18"/>
      <c r="B328" s="19" t="s">
        <v>180</v>
      </c>
      <c r="C328" s="19" t="s">
        <v>185</v>
      </c>
    </row>
    <row r="329" spans="1:6">
      <c r="A329" s="18"/>
      <c r="B329" s="19" t="s">
        <v>181</v>
      </c>
      <c r="C329" s="19" t="s">
        <v>185</v>
      </c>
    </row>
    <row r="330" spans="1:6">
      <c r="A330" s="18"/>
      <c r="B330" s="19" t="s">
        <v>182</v>
      </c>
      <c r="C330" s="19" t="s">
        <v>185</v>
      </c>
    </row>
    <row r="331" spans="1:6">
      <c r="D331" s="224" t="s">
        <v>172</v>
      </c>
      <c r="E331" s="224"/>
      <c r="F331" s="224"/>
    </row>
    <row r="332" spans="1:6">
      <c r="D332" s="224" t="s">
        <v>173</v>
      </c>
      <c r="E332" s="224"/>
      <c r="F332" s="224"/>
    </row>
    <row r="333" spans="1:6">
      <c r="D333" s="224" t="s">
        <v>174</v>
      </c>
      <c r="E333" s="224"/>
      <c r="F333" s="224"/>
    </row>
    <row r="334" spans="1:6">
      <c r="D334" s="225" t="s">
        <v>175</v>
      </c>
      <c r="E334" s="225"/>
      <c r="F334" s="225"/>
    </row>
    <row r="336" spans="1:6" ht="15.75">
      <c r="A336" s="226" t="s">
        <v>176</v>
      </c>
      <c r="B336" s="227"/>
      <c r="C336" s="227"/>
      <c r="D336" s="227"/>
      <c r="E336" s="227"/>
      <c r="F336" s="227"/>
    </row>
    <row r="337" spans="1:6">
      <c r="A337" s="216" t="s">
        <v>201</v>
      </c>
      <c r="B337" s="217"/>
      <c r="C337" s="217"/>
      <c r="D337" s="217"/>
      <c r="E337" s="217"/>
      <c r="F337" s="217"/>
    </row>
    <row r="338" spans="1:6">
      <c r="A338" s="216" t="s">
        <v>183</v>
      </c>
      <c r="B338" s="217"/>
      <c r="C338" s="217"/>
      <c r="D338" s="217"/>
      <c r="E338" s="217"/>
      <c r="F338" s="217"/>
    </row>
    <row r="340" spans="1:6">
      <c r="A340" s="222" t="s">
        <v>0</v>
      </c>
      <c r="B340" s="222" t="s">
        <v>186</v>
      </c>
      <c r="C340" s="222" t="s">
        <v>187</v>
      </c>
      <c r="D340" s="222" t="s">
        <v>188</v>
      </c>
      <c r="E340" s="223"/>
      <c r="F340" s="222" t="s">
        <v>189</v>
      </c>
    </row>
    <row r="341" spans="1:6">
      <c r="A341" s="223"/>
      <c r="B341" s="223"/>
      <c r="C341" s="223"/>
      <c r="D341" s="7" t="s">
        <v>4</v>
      </c>
      <c r="E341" s="7" t="s">
        <v>5</v>
      </c>
      <c r="F341" s="223"/>
    </row>
    <row r="342" spans="1:6">
      <c r="A342" s="7">
        <v>1</v>
      </c>
      <c r="B342" s="21" t="s">
        <v>107</v>
      </c>
      <c r="C342" s="7" t="s">
        <v>104</v>
      </c>
      <c r="D342" s="7">
        <v>38</v>
      </c>
      <c r="E342" s="7">
        <v>60</v>
      </c>
      <c r="F342" s="7">
        <f t="shared" ref="F342:F353" si="10">D342+E342</f>
        <v>98</v>
      </c>
    </row>
    <row r="343" spans="1:6">
      <c r="A343" s="7">
        <v>2</v>
      </c>
      <c r="B343" s="21" t="s">
        <v>107</v>
      </c>
      <c r="C343" s="7" t="s">
        <v>117</v>
      </c>
      <c r="D343" s="7">
        <v>38</v>
      </c>
      <c r="E343" s="7">
        <v>60</v>
      </c>
      <c r="F343" s="7">
        <f t="shared" si="10"/>
        <v>98</v>
      </c>
    </row>
    <row r="344" spans="1:6">
      <c r="A344" s="20">
        <v>3</v>
      </c>
      <c r="B344" s="21" t="s">
        <v>107</v>
      </c>
      <c r="C344" s="32" t="s">
        <v>243</v>
      </c>
      <c r="D344" s="7">
        <v>38</v>
      </c>
      <c r="E344" s="7">
        <v>60</v>
      </c>
      <c r="F344" s="7">
        <f t="shared" si="10"/>
        <v>98</v>
      </c>
    </row>
    <row r="345" spans="1:6">
      <c r="A345" s="20">
        <v>4</v>
      </c>
      <c r="B345" s="21" t="s">
        <v>107</v>
      </c>
      <c r="C345" s="7" t="s">
        <v>118</v>
      </c>
      <c r="D345" s="7">
        <v>76</v>
      </c>
      <c r="E345" s="7">
        <v>30</v>
      </c>
      <c r="F345" s="7">
        <f t="shared" si="10"/>
        <v>106</v>
      </c>
    </row>
    <row r="346" spans="1:6">
      <c r="A346" s="20">
        <v>5</v>
      </c>
      <c r="B346" s="21" t="s">
        <v>106</v>
      </c>
      <c r="C346" s="7" t="s">
        <v>120</v>
      </c>
      <c r="D346" s="7">
        <v>36</v>
      </c>
      <c r="E346" s="7">
        <v>18</v>
      </c>
      <c r="F346" s="7">
        <f t="shared" si="10"/>
        <v>54</v>
      </c>
    </row>
    <row r="347" spans="1:6">
      <c r="A347" s="20">
        <v>6</v>
      </c>
      <c r="B347" s="21" t="s">
        <v>106</v>
      </c>
      <c r="C347" s="7" t="s">
        <v>104</v>
      </c>
      <c r="D347" s="7">
        <v>38</v>
      </c>
      <c r="E347" s="7">
        <v>30</v>
      </c>
      <c r="F347" s="7">
        <f t="shared" si="10"/>
        <v>68</v>
      </c>
    </row>
    <row r="348" spans="1:6">
      <c r="A348" s="20">
        <v>7</v>
      </c>
      <c r="B348" s="21" t="s">
        <v>106</v>
      </c>
      <c r="C348" s="7" t="s">
        <v>117</v>
      </c>
      <c r="D348" s="7">
        <v>38</v>
      </c>
      <c r="E348" s="7">
        <v>30</v>
      </c>
      <c r="F348" s="7">
        <f t="shared" si="10"/>
        <v>68</v>
      </c>
    </row>
    <row r="349" spans="1:6">
      <c r="A349" s="20">
        <v>8</v>
      </c>
      <c r="B349" s="21" t="s">
        <v>106</v>
      </c>
      <c r="C349" s="32" t="s">
        <v>243</v>
      </c>
      <c r="D349" s="7">
        <v>38</v>
      </c>
      <c r="E349" s="7">
        <v>30</v>
      </c>
      <c r="F349" s="7">
        <f t="shared" si="10"/>
        <v>68</v>
      </c>
    </row>
    <row r="350" spans="1:6">
      <c r="A350" s="20">
        <v>9</v>
      </c>
      <c r="B350" s="21" t="s">
        <v>106</v>
      </c>
      <c r="C350" s="7" t="s">
        <v>118</v>
      </c>
      <c r="D350" s="7">
        <v>38</v>
      </c>
      <c r="E350" s="7">
        <v>20</v>
      </c>
      <c r="F350" s="7">
        <f t="shared" si="10"/>
        <v>58</v>
      </c>
    </row>
    <row r="351" spans="1:6">
      <c r="A351" s="20">
        <v>10</v>
      </c>
      <c r="B351" s="21" t="s">
        <v>106</v>
      </c>
      <c r="C351" s="7" t="s">
        <v>122</v>
      </c>
      <c r="D351" s="7">
        <v>36</v>
      </c>
      <c r="E351" s="7">
        <v>36</v>
      </c>
      <c r="F351" s="7">
        <f t="shared" si="10"/>
        <v>72</v>
      </c>
    </row>
    <row r="352" spans="1:6">
      <c r="A352" s="20">
        <v>11</v>
      </c>
      <c r="B352" s="21" t="s">
        <v>106</v>
      </c>
      <c r="C352" s="7" t="s">
        <v>116</v>
      </c>
      <c r="D352" s="7">
        <v>38</v>
      </c>
      <c r="E352" s="7">
        <v>60</v>
      </c>
      <c r="F352" s="7">
        <f t="shared" si="10"/>
        <v>98</v>
      </c>
    </row>
    <row r="353" spans="1:6">
      <c r="A353" s="20">
        <v>12</v>
      </c>
      <c r="B353" s="21" t="s">
        <v>106</v>
      </c>
      <c r="C353" s="7" t="s">
        <v>119</v>
      </c>
      <c r="D353" s="7">
        <v>76</v>
      </c>
      <c r="E353" s="7">
        <v>30</v>
      </c>
      <c r="F353" s="7">
        <f t="shared" si="10"/>
        <v>106</v>
      </c>
    </row>
    <row r="354" spans="1:6">
      <c r="A354" s="14"/>
      <c r="B354" s="22" t="s">
        <v>190</v>
      </c>
      <c r="C354" s="22"/>
      <c r="D354" s="22"/>
      <c r="E354" s="22"/>
      <c r="F354" s="23">
        <f>SUM(F342:F353)</f>
        <v>992</v>
      </c>
    </row>
    <row r="358" spans="1:6">
      <c r="B358" s="19" t="s">
        <v>184</v>
      </c>
    </row>
    <row r="359" spans="1:6">
      <c r="B359" s="19" t="s">
        <v>177</v>
      </c>
      <c r="C359" s="19" t="s">
        <v>185</v>
      </c>
    </row>
    <row r="360" spans="1:6">
      <c r="B360" s="19" t="s">
        <v>178</v>
      </c>
      <c r="C360" s="19" t="s">
        <v>185</v>
      </c>
    </row>
    <row r="361" spans="1:6">
      <c r="B361" s="19" t="s">
        <v>179</v>
      </c>
      <c r="C361" s="19" t="s">
        <v>185</v>
      </c>
    </row>
    <row r="362" spans="1:6">
      <c r="B362" s="19" t="s">
        <v>180</v>
      </c>
      <c r="C362" s="19" t="s">
        <v>185</v>
      </c>
    </row>
    <row r="363" spans="1:6">
      <c r="B363" s="19" t="s">
        <v>181</v>
      </c>
      <c r="C363" s="19" t="s">
        <v>185</v>
      </c>
    </row>
    <row r="364" spans="1:6">
      <c r="B364" s="19" t="s">
        <v>182</v>
      </c>
      <c r="C364" s="19" t="s">
        <v>185</v>
      </c>
    </row>
    <row r="365" spans="1:6">
      <c r="D365" s="224" t="s">
        <v>172</v>
      </c>
      <c r="E365" s="224"/>
      <c r="F365" s="224"/>
    </row>
    <row r="366" spans="1:6">
      <c r="D366" s="224" t="s">
        <v>173</v>
      </c>
      <c r="E366" s="224"/>
      <c r="F366" s="224"/>
    </row>
    <row r="367" spans="1:6">
      <c r="D367" s="224" t="s">
        <v>174</v>
      </c>
      <c r="E367" s="224"/>
      <c r="F367" s="224"/>
    </row>
    <row r="368" spans="1:6">
      <c r="D368" s="225" t="s">
        <v>175</v>
      </c>
      <c r="E368" s="225"/>
      <c r="F368" s="225"/>
    </row>
    <row r="370" spans="1:6" ht="15.75">
      <c r="A370" s="226" t="s">
        <v>176</v>
      </c>
      <c r="B370" s="227"/>
      <c r="C370" s="227"/>
      <c r="D370" s="227"/>
      <c r="E370" s="227"/>
      <c r="F370" s="227"/>
    </row>
    <row r="371" spans="1:6">
      <c r="A371" s="216" t="s">
        <v>202</v>
      </c>
      <c r="B371" s="217"/>
      <c r="C371" s="217"/>
      <c r="D371" s="217"/>
      <c r="E371" s="217"/>
      <c r="F371" s="217"/>
    </row>
    <row r="372" spans="1:6">
      <c r="A372" s="216" t="s">
        <v>183</v>
      </c>
      <c r="B372" s="217"/>
      <c r="C372" s="217"/>
      <c r="D372" s="217"/>
      <c r="E372" s="217"/>
      <c r="F372" s="217"/>
    </row>
    <row r="374" spans="1:6">
      <c r="A374" s="222" t="s">
        <v>0</v>
      </c>
      <c r="B374" s="222" t="s">
        <v>186</v>
      </c>
      <c r="C374" s="222" t="s">
        <v>187</v>
      </c>
      <c r="D374" s="222" t="s">
        <v>188</v>
      </c>
      <c r="E374" s="223"/>
      <c r="F374" s="222" t="s">
        <v>189</v>
      </c>
    </row>
    <row r="375" spans="1:6">
      <c r="A375" s="223"/>
      <c r="B375" s="223"/>
      <c r="C375" s="223"/>
      <c r="D375" s="7" t="s">
        <v>4</v>
      </c>
      <c r="E375" s="7" t="s">
        <v>5</v>
      </c>
      <c r="F375" s="223"/>
    </row>
    <row r="376" spans="1:6">
      <c r="A376" s="7">
        <v>1</v>
      </c>
      <c r="B376" s="21" t="s">
        <v>16</v>
      </c>
      <c r="C376" s="7" t="s">
        <v>26</v>
      </c>
      <c r="D376" s="7"/>
      <c r="E376" s="7">
        <v>56</v>
      </c>
      <c r="F376" s="7">
        <f t="shared" ref="F376:F392" si="11">D376+E376</f>
        <v>56</v>
      </c>
    </row>
    <row r="377" spans="1:6">
      <c r="A377" s="7">
        <v>2</v>
      </c>
      <c r="B377" s="21" t="s">
        <v>16</v>
      </c>
      <c r="C377" s="7" t="s">
        <v>70</v>
      </c>
      <c r="D377" s="7">
        <v>42</v>
      </c>
      <c r="E377" s="7"/>
      <c r="F377" s="7">
        <f t="shared" si="11"/>
        <v>42</v>
      </c>
    </row>
    <row r="378" spans="1:6">
      <c r="A378" s="7">
        <v>3</v>
      </c>
      <c r="B378" s="21" t="s">
        <v>16</v>
      </c>
      <c r="C378" s="7" t="s">
        <v>71</v>
      </c>
      <c r="D378" s="7"/>
      <c r="E378" s="7">
        <v>45</v>
      </c>
      <c r="F378" s="7">
        <f t="shared" si="11"/>
        <v>45</v>
      </c>
    </row>
    <row r="379" spans="1:6">
      <c r="A379" s="20">
        <v>4</v>
      </c>
      <c r="B379" s="21" t="s">
        <v>16</v>
      </c>
      <c r="C379" s="7" t="s">
        <v>97</v>
      </c>
      <c r="D379" s="7">
        <v>42</v>
      </c>
      <c r="E379" s="7"/>
      <c r="F379" s="7">
        <f t="shared" si="11"/>
        <v>42</v>
      </c>
    </row>
    <row r="380" spans="1:6">
      <c r="A380" s="20">
        <v>5</v>
      </c>
      <c r="B380" s="21" t="s">
        <v>16</v>
      </c>
      <c r="C380" s="7" t="s">
        <v>83</v>
      </c>
      <c r="D380" s="7"/>
      <c r="E380" s="7">
        <v>72</v>
      </c>
      <c r="F380" s="7">
        <f t="shared" si="11"/>
        <v>72</v>
      </c>
    </row>
    <row r="381" spans="1:6">
      <c r="A381" s="20">
        <v>6</v>
      </c>
      <c r="B381" s="21" t="s">
        <v>107</v>
      </c>
      <c r="C381" s="7" t="s">
        <v>122</v>
      </c>
      <c r="D381" s="7">
        <v>36</v>
      </c>
      <c r="E381" s="7">
        <v>18</v>
      </c>
      <c r="F381" s="7">
        <f t="shared" si="11"/>
        <v>54</v>
      </c>
    </row>
    <row r="382" spans="1:6">
      <c r="A382" s="20">
        <v>7</v>
      </c>
      <c r="B382" s="21" t="s">
        <v>107</v>
      </c>
      <c r="C382" s="7" t="s">
        <v>116</v>
      </c>
      <c r="D382" s="7">
        <v>38</v>
      </c>
      <c r="E382" s="7">
        <v>30</v>
      </c>
      <c r="F382" s="7">
        <f t="shared" si="11"/>
        <v>68</v>
      </c>
    </row>
    <row r="383" spans="1:6">
      <c r="A383" s="20">
        <v>8</v>
      </c>
      <c r="B383" s="21" t="s">
        <v>107</v>
      </c>
      <c r="C383" s="7" t="s">
        <v>119</v>
      </c>
      <c r="D383" s="7">
        <v>38</v>
      </c>
      <c r="E383" s="7">
        <v>20</v>
      </c>
      <c r="F383" s="7">
        <f t="shared" si="11"/>
        <v>58</v>
      </c>
    </row>
    <row r="384" spans="1:6">
      <c r="A384" s="20">
        <v>9</v>
      </c>
      <c r="B384" s="21" t="s">
        <v>106</v>
      </c>
      <c r="C384" s="7" t="s">
        <v>122</v>
      </c>
      <c r="D384" s="7">
        <v>36</v>
      </c>
      <c r="E384" s="7">
        <v>36</v>
      </c>
      <c r="F384" s="7">
        <f t="shared" si="11"/>
        <v>72</v>
      </c>
    </row>
    <row r="385" spans="1:6">
      <c r="A385" s="20">
        <v>10</v>
      </c>
      <c r="B385" s="21" t="s">
        <v>106</v>
      </c>
      <c r="C385" s="7" t="s">
        <v>116</v>
      </c>
      <c r="D385" s="7">
        <v>38</v>
      </c>
      <c r="E385" s="7">
        <v>60</v>
      </c>
      <c r="F385" s="7">
        <f t="shared" si="11"/>
        <v>98</v>
      </c>
    </row>
    <row r="386" spans="1:6">
      <c r="A386" s="20">
        <v>11</v>
      </c>
      <c r="B386" s="21" t="s">
        <v>106</v>
      </c>
      <c r="C386" s="7" t="s">
        <v>119</v>
      </c>
      <c r="D386" s="7">
        <v>76</v>
      </c>
      <c r="E386" s="7">
        <v>30</v>
      </c>
      <c r="F386" s="7">
        <f t="shared" si="11"/>
        <v>106</v>
      </c>
    </row>
    <row r="387" spans="1:6">
      <c r="A387" s="20">
        <v>12</v>
      </c>
      <c r="B387" s="21" t="s">
        <v>27</v>
      </c>
      <c r="C387" s="7" t="s">
        <v>29</v>
      </c>
      <c r="D387" s="7">
        <v>14</v>
      </c>
      <c r="E387" s="7">
        <v>32</v>
      </c>
      <c r="F387" s="7">
        <f t="shared" si="11"/>
        <v>46</v>
      </c>
    </row>
    <row r="388" spans="1:6">
      <c r="A388" s="20">
        <v>13</v>
      </c>
      <c r="B388" s="21" t="s">
        <v>27</v>
      </c>
      <c r="C388" s="7" t="s">
        <v>45</v>
      </c>
      <c r="D388" s="7"/>
      <c r="E388" s="7">
        <v>48</v>
      </c>
      <c r="F388" s="7">
        <f t="shared" si="11"/>
        <v>48</v>
      </c>
    </row>
    <row r="389" spans="1:6">
      <c r="A389" s="20">
        <v>14</v>
      </c>
      <c r="B389" s="21" t="s">
        <v>27</v>
      </c>
      <c r="C389" s="20" t="s">
        <v>57</v>
      </c>
      <c r="D389" s="20">
        <v>30</v>
      </c>
      <c r="E389" s="20">
        <v>20</v>
      </c>
      <c r="F389" s="20">
        <f t="shared" si="11"/>
        <v>50</v>
      </c>
    </row>
    <row r="390" spans="1:6">
      <c r="A390" s="20">
        <v>15</v>
      </c>
      <c r="B390" s="21" t="s">
        <v>27</v>
      </c>
      <c r="C390" s="20" t="s">
        <v>26</v>
      </c>
      <c r="D390" s="20">
        <v>42</v>
      </c>
      <c r="E390" s="20"/>
      <c r="F390" s="20">
        <f t="shared" si="11"/>
        <v>42</v>
      </c>
    </row>
    <row r="391" spans="1:6">
      <c r="A391" s="32">
        <v>16</v>
      </c>
      <c r="B391" s="12" t="s">
        <v>27</v>
      </c>
      <c r="C391" s="32" t="s">
        <v>71</v>
      </c>
      <c r="D391" s="32">
        <v>20</v>
      </c>
      <c r="E391" s="32"/>
      <c r="F391" s="32">
        <f t="shared" si="11"/>
        <v>20</v>
      </c>
    </row>
    <row r="392" spans="1:6">
      <c r="A392" s="32">
        <v>17</v>
      </c>
      <c r="B392" s="21" t="s">
        <v>107</v>
      </c>
      <c r="C392" s="20" t="s">
        <v>120</v>
      </c>
      <c r="D392" s="20">
        <v>36</v>
      </c>
      <c r="E392" s="20">
        <v>36</v>
      </c>
      <c r="F392" s="20">
        <f t="shared" si="11"/>
        <v>72</v>
      </c>
    </row>
    <row r="393" spans="1:6">
      <c r="A393" s="14"/>
      <c r="B393" s="22" t="s">
        <v>190</v>
      </c>
      <c r="C393" s="22"/>
      <c r="D393" s="22"/>
      <c r="E393" s="22"/>
      <c r="F393" s="23">
        <f>SUM(F376:F392)</f>
        <v>991</v>
      </c>
    </row>
    <row r="397" spans="1:6">
      <c r="B397" s="19" t="s">
        <v>184</v>
      </c>
    </row>
    <row r="398" spans="1:6">
      <c r="B398" s="19" t="s">
        <v>177</v>
      </c>
      <c r="C398" s="19" t="s">
        <v>185</v>
      </c>
    </row>
    <row r="399" spans="1:6">
      <c r="B399" s="19" t="s">
        <v>178</v>
      </c>
      <c r="C399" s="19" t="s">
        <v>185</v>
      </c>
    </row>
    <row r="400" spans="1:6">
      <c r="B400" s="19" t="s">
        <v>179</v>
      </c>
      <c r="C400" s="19" t="s">
        <v>185</v>
      </c>
    </row>
    <row r="401" spans="1:6">
      <c r="B401" s="19" t="s">
        <v>180</v>
      </c>
      <c r="C401" s="19" t="s">
        <v>185</v>
      </c>
    </row>
    <row r="402" spans="1:6">
      <c r="B402" s="19" t="s">
        <v>181</v>
      </c>
      <c r="C402" s="19" t="s">
        <v>185</v>
      </c>
    </row>
    <row r="403" spans="1:6">
      <c r="B403" s="19" t="s">
        <v>182</v>
      </c>
      <c r="C403" s="19" t="s">
        <v>185</v>
      </c>
    </row>
    <row r="404" spans="1:6">
      <c r="A404" s="18"/>
      <c r="D404" s="224" t="s">
        <v>172</v>
      </c>
      <c r="E404" s="224"/>
      <c r="F404" s="224"/>
    </row>
    <row r="405" spans="1:6">
      <c r="A405" s="18"/>
      <c r="D405" s="224" t="s">
        <v>173</v>
      </c>
      <c r="E405" s="224"/>
      <c r="F405" s="224"/>
    </row>
    <row r="406" spans="1:6">
      <c r="A406" s="18"/>
      <c r="D406" s="224" t="s">
        <v>174</v>
      </c>
      <c r="E406" s="224"/>
      <c r="F406" s="224"/>
    </row>
    <row r="407" spans="1:6">
      <c r="A407" s="18"/>
      <c r="D407" s="225" t="s">
        <v>175</v>
      </c>
      <c r="E407" s="225"/>
      <c r="F407" s="225"/>
    </row>
    <row r="408" spans="1:6">
      <c r="A408" s="18"/>
    </row>
    <row r="409" spans="1:6" ht="15.75">
      <c r="A409" s="226" t="s">
        <v>176</v>
      </c>
      <c r="B409" s="227"/>
      <c r="C409" s="227"/>
      <c r="D409" s="227"/>
      <c r="E409" s="227"/>
      <c r="F409" s="227"/>
    </row>
    <row r="410" spans="1:6">
      <c r="A410" s="216" t="s">
        <v>233</v>
      </c>
      <c r="B410" s="217"/>
      <c r="C410" s="217"/>
      <c r="D410" s="217"/>
      <c r="E410" s="217"/>
      <c r="F410" s="217"/>
    </row>
    <row r="411" spans="1:6">
      <c r="A411" s="216" t="s">
        <v>183</v>
      </c>
      <c r="B411" s="217"/>
      <c r="C411" s="217"/>
      <c r="D411" s="217"/>
      <c r="E411" s="217"/>
      <c r="F411" s="217"/>
    </row>
    <row r="412" spans="1:6">
      <c r="A412" s="18"/>
    </row>
    <row r="413" spans="1:6">
      <c r="A413" s="222" t="s">
        <v>0</v>
      </c>
      <c r="B413" s="222" t="s">
        <v>186</v>
      </c>
      <c r="C413" s="222" t="s">
        <v>187</v>
      </c>
      <c r="D413" s="222" t="s">
        <v>188</v>
      </c>
      <c r="E413" s="223"/>
      <c r="F413" s="222" t="s">
        <v>189</v>
      </c>
    </row>
    <row r="414" spans="1:6">
      <c r="A414" s="223"/>
      <c r="B414" s="223"/>
      <c r="C414" s="223"/>
      <c r="D414" s="20" t="s">
        <v>4</v>
      </c>
      <c r="E414" s="20" t="s">
        <v>5</v>
      </c>
      <c r="F414" s="223"/>
    </row>
    <row r="415" spans="1:6">
      <c r="A415" s="20">
        <v>1</v>
      </c>
      <c r="B415" s="21" t="s">
        <v>16</v>
      </c>
      <c r="C415" s="20" t="s">
        <v>8</v>
      </c>
      <c r="D415" s="20"/>
      <c r="E415" s="20">
        <v>56</v>
      </c>
      <c r="F415" s="20">
        <f>D415+E415</f>
        <v>56</v>
      </c>
    </row>
    <row r="416" spans="1:6">
      <c r="A416" s="20">
        <v>2</v>
      </c>
      <c r="B416" s="21" t="s">
        <v>16</v>
      </c>
      <c r="C416" s="20" t="s">
        <v>58</v>
      </c>
      <c r="D416" s="20">
        <v>42</v>
      </c>
      <c r="E416" s="20"/>
      <c r="F416" s="20">
        <f>D416+E416</f>
        <v>42</v>
      </c>
    </row>
    <row r="417" spans="1:6">
      <c r="A417" s="20">
        <v>3</v>
      </c>
      <c r="B417" s="21" t="s">
        <v>16</v>
      </c>
      <c r="C417" s="20" t="s">
        <v>77</v>
      </c>
      <c r="D417" s="20"/>
      <c r="E417" s="20">
        <v>45</v>
      </c>
      <c r="F417" s="20">
        <f>D417+E417</f>
        <v>45</v>
      </c>
    </row>
    <row r="418" spans="1:6">
      <c r="A418" s="20">
        <v>4</v>
      </c>
      <c r="B418" s="21" t="s">
        <v>16</v>
      </c>
      <c r="C418" s="20" t="s">
        <v>93</v>
      </c>
      <c r="D418" s="20">
        <v>42</v>
      </c>
      <c r="E418" s="20"/>
      <c r="F418" s="20">
        <f>D418+E418</f>
        <v>42</v>
      </c>
    </row>
    <row r="419" spans="1:6">
      <c r="A419" s="20">
        <v>5</v>
      </c>
      <c r="B419" s="21" t="s">
        <v>16</v>
      </c>
      <c r="C419" s="20" t="s">
        <v>79</v>
      </c>
      <c r="D419" s="20"/>
      <c r="E419" s="20">
        <v>72</v>
      </c>
      <c r="F419" s="20">
        <f>D419+E419</f>
        <v>72</v>
      </c>
    </row>
    <row r="420" spans="1:6">
      <c r="A420" s="17"/>
      <c r="B420" s="22" t="s">
        <v>190</v>
      </c>
      <c r="C420" s="22"/>
      <c r="D420" s="22"/>
      <c r="E420" s="22"/>
      <c r="F420" s="23">
        <f>SUM(F415:F419)</f>
        <v>257</v>
      </c>
    </row>
    <row r="421" spans="1:6">
      <c r="A421" s="18"/>
    </row>
    <row r="422" spans="1:6">
      <c r="A422" s="18"/>
    </row>
    <row r="423" spans="1:6">
      <c r="A423" s="18"/>
    </row>
    <row r="424" spans="1:6">
      <c r="A424" s="18"/>
      <c r="B424" s="19" t="s">
        <v>184</v>
      </c>
    </row>
    <row r="425" spans="1:6">
      <c r="A425" s="18"/>
      <c r="B425" s="19" t="s">
        <v>177</v>
      </c>
      <c r="C425" s="19" t="s">
        <v>185</v>
      </c>
    </row>
    <row r="426" spans="1:6">
      <c r="A426" s="18"/>
      <c r="B426" s="19" t="s">
        <v>178</v>
      </c>
      <c r="C426" s="19" t="s">
        <v>185</v>
      </c>
    </row>
    <row r="427" spans="1:6">
      <c r="A427" s="18"/>
      <c r="B427" s="19" t="s">
        <v>179</v>
      </c>
      <c r="C427" s="19" t="s">
        <v>185</v>
      </c>
    </row>
    <row r="428" spans="1:6">
      <c r="A428" s="18"/>
      <c r="B428" s="19" t="s">
        <v>180</v>
      </c>
      <c r="C428" s="19" t="s">
        <v>185</v>
      </c>
    </row>
    <row r="429" spans="1:6">
      <c r="A429" s="18"/>
      <c r="B429" s="19" t="s">
        <v>181</v>
      </c>
      <c r="C429" s="19" t="s">
        <v>185</v>
      </c>
    </row>
    <row r="430" spans="1:6">
      <c r="A430" s="18"/>
      <c r="B430" s="19" t="s">
        <v>182</v>
      </c>
      <c r="C430" s="19" t="s">
        <v>185</v>
      </c>
    </row>
    <row r="431" spans="1:6">
      <c r="A431" s="42"/>
    </row>
    <row r="432" spans="1:6">
      <c r="A432" s="42" t="s">
        <v>259</v>
      </c>
      <c r="D432" s="224" t="s">
        <v>172</v>
      </c>
      <c r="E432" s="224"/>
      <c r="F432" s="224"/>
    </row>
    <row r="433" spans="1:6">
      <c r="D433" s="224" t="s">
        <v>173</v>
      </c>
      <c r="E433" s="224"/>
      <c r="F433" s="224"/>
    </row>
    <row r="434" spans="1:6">
      <c r="D434" s="224" t="s">
        <v>174</v>
      </c>
      <c r="E434" s="224"/>
      <c r="F434" s="224"/>
    </row>
    <row r="435" spans="1:6">
      <c r="D435" s="225" t="s">
        <v>175</v>
      </c>
      <c r="E435" s="225"/>
      <c r="F435" s="225"/>
    </row>
    <row r="437" spans="1:6" ht="15.75">
      <c r="A437" s="226" t="s">
        <v>176</v>
      </c>
      <c r="B437" s="227"/>
      <c r="C437" s="227"/>
      <c r="D437" s="227"/>
      <c r="E437" s="227"/>
      <c r="F437" s="227"/>
    </row>
    <row r="438" spans="1:6">
      <c r="A438" s="216" t="s">
        <v>203</v>
      </c>
      <c r="B438" s="217"/>
      <c r="C438" s="217"/>
      <c r="D438" s="217"/>
      <c r="E438" s="217"/>
      <c r="F438" s="217"/>
    </row>
    <row r="439" spans="1:6">
      <c r="A439" s="216" t="s">
        <v>183</v>
      </c>
      <c r="B439" s="217"/>
      <c r="C439" s="217"/>
      <c r="D439" s="217"/>
      <c r="E439" s="217"/>
      <c r="F439" s="217"/>
    </row>
    <row r="441" spans="1:6">
      <c r="A441" s="222" t="s">
        <v>0</v>
      </c>
      <c r="B441" s="222" t="s">
        <v>186</v>
      </c>
      <c r="C441" s="222" t="s">
        <v>187</v>
      </c>
      <c r="D441" s="222" t="s">
        <v>188</v>
      </c>
      <c r="E441" s="223"/>
      <c r="F441" s="222" t="s">
        <v>189</v>
      </c>
    </row>
    <row r="442" spans="1:6">
      <c r="A442" s="223"/>
      <c r="B442" s="223"/>
      <c r="C442" s="223"/>
      <c r="D442" s="7" t="s">
        <v>4</v>
      </c>
      <c r="E442" s="7" t="s">
        <v>5</v>
      </c>
      <c r="F442" s="223"/>
    </row>
    <row r="443" spans="1:6">
      <c r="A443" s="7">
        <v>1</v>
      </c>
      <c r="B443" s="21" t="s">
        <v>108</v>
      </c>
      <c r="C443" s="7" t="s">
        <v>120</v>
      </c>
      <c r="D443" s="7">
        <v>36</v>
      </c>
      <c r="E443" s="7"/>
      <c r="F443" s="7">
        <f t="shared" ref="F443:F459" si="12">D443+E443</f>
        <v>36</v>
      </c>
    </row>
    <row r="444" spans="1:6">
      <c r="A444" s="7">
        <v>2</v>
      </c>
      <c r="B444" s="21" t="s">
        <v>108</v>
      </c>
      <c r="C444" s="7" t="s">
        <v>104</v>
      </c>
      <c r="D444" s="7">
        <v>57</v>
      </c>
      <c r="E444" s="7"/>
      <c r="F444" s="7">
        <f t="shared" si="12"/>
        <v>57</v>
      </c>
    </row>
    <row r="445" spans="1:6">
      <c r="A445" s="7">
        <v>3</v>
      </c>
      <c r="B445" s="21" t="s">
        <v>108</v>
      </c>
      <c r="C445" s="7" t="s">
        <v>117</v>
      </c>
      <c r="D445" s="7">
        <v>38</v>
      </c>
      <c r="E445" s="7"/>
      <c r="F445" s="7">
        <f t="shared" si="12"/>
        <v>38</v>
      </c>
    </row>
    <row r="446" spans="1:6">
      <c r="A446" s="20">
        <v>4</v>
      </c>
      <c r="B446" s="21" t="s">
        <v>108</v>
      </c>
      <c r="C446" s="32" t="s">
        <v>243</v>
      </c>
      <c r="D446" s="7">
        <v>38</v>
      </c>
      <c r="E446" s="7"/>
      <c r="F446" s="7">
        <f t="shared" si="12"/>
        <v>38</v>
      </c>
    </row>
    <row r="447" spans="1:6">
      <c r="A447" s="20">
        <v>5</v>
      </c>
      <c r="B447" s="21" t="s">
        <v>108</v>
      </c>
      <c r="C447" s="7" t="s">
        <v>118</v>
      </c>
      <c r="D447" s="7"/>
      <c r="E447" s="7">
        <v>60</v>
      </c>
      <c r="F447" s="7">
        <f t="shared" si="12"/>
        <v>60</v>
      </c>
    </row>
    <row r="448" spans="1:6">
      <c r="A448" s="20">
        <v>6</v>
      </c>
      <c r="B448" s="21" t="s">
        <v>109</v>
      </c>
      <c r="C448" s="7" t="s">
        <v>120</v>
      </c>
      <c r="D448" s="7">
        <v>36</v>
      </c>
      <c r="E448" s="7">
        <v>36</v>
      </c>
      <c r="F448" s="7">
        <f t="shared" si="12"/>
        <v>72</v>
      </c>
    </row>
    <row r="449" spans="1:6">
      <c r="A449" s="20">
        <v>7</v>
      </c>
      <c r="B449" s="21" t="s">
        <v>109</v>
      </c>
      <c r="C449" s="7" t="s">
        <v>104</v>
      </c>
      <c r="D449" s="7">
        <v>38</v>
      </c>
      <c r="E449" s="7">
        <v>40</v>
      </c>
      <c r="F449" s="7">
        <f t="shared" si="12"/>
        <v>78</v>
      </c>
    </row>
    <row r="450" spans="1:6">
      <c r="A450" s="20">
        <v>8</v>
      </c>
      <c r="B450" s="21" t="s">
        <v>109</v>
      </c>
      <c r="C450" s="7" t="s">
        <v>117</v>
      </c>
      <c r="D450" s="7">
        <v>38</v>
      </c>
      <c r="E450" s="7">
        <v>40</v>
      </c>
      <c r="F450" s="7">
        <f t="shared" si="12"/>
        <v>78</v>
      </c>
    </row>
    <row r="451" spans="1:6">
      <c r="A451" s="20">
        <v>9</v>
      </c>
      <c r="B451" s="21" t="s">
        <v>109</v>
      </c>
      <c r="C451" s="32" t="s">
        <v>243</v>
      </c>
      <c r="D451" s="7">
        <v>38</v>
      </c>
      <c r="E451" s="7">
        <v>40</v>
      </c>
      <c r="F451" s="7">
        <f t="shared" si="12"/>
        <v>78</v>
      </c>
    </row>
    <row r="452" spans="1:6">
      <c r="A452" s="20">
        <v>10</v>
      </c>
      <c r="B452" s="21" t="s">
        <v>109</v>
      </c>
      <c r="C452" s="7" t="s">
        <v>118</v>
      </c>
      <c r="D452" s="7">
        <v>38</v>
      </c>
      <c r="E452" s="7">
        <v>40</v>
      </c>
      <c r="F452" s="7">
        <f t="shared" si="12"/>
        <v>78</v>
      </c>
    </row>
    <row r="453" spans="1:6">
      <c r="A453" s="20">
        <v>11</v>
      </c>
      <c r="B453" s="21" t="s">
        <v>110</v>
      </c>
      <c r="C453" s="7" t="s">
        <v>120</v>
      </c>
      <c r="D453" s="7"/>
      <c r="E453" s="7">
        <v>36</v>
      </c>
      <c r="F453" s="7">
        <f t="shared" si="12"/>
        <v>36</v>
      </c>
    </row>
    <row r="454" spans="1:6">
      <c r="A454" s="20">
        <v>12</v>
      </c>
      <c r="B454" s="21" t="s">
        <v>110</v>
      </c>
      <c r="C454" s="7" t="s">
        <v>104</v>
      </c>
      <c r="D454" s="7">
        <v>38</v>
      </c>
      <c r="E454" s="7">
        <v>40</v>
      </c>
      <c r="F454" s="7">
        <f t="shared" si="12"/>
        <v>78</v>
      </c>
    </row>
    <row r="455" spans="1:6">
      <c r="A455" s="20">
        <v>13</v>
      </c>
      <c r="B455" s="21" t="s">
        <v>110</v>
      </c>
      <c r="C455" s="7" t="s">
        <v>117</v>
      </c>
      <c r="D455" s="7">
        <v>38</v>
      </c>
      <c r="E455" s="7">
        <v>20</v>
      </c>
      <c r="F455" s="7">
        <f t="shared" si="12"/>
        <v>58</v>
      </c>
    </row>
    <row r="456" spans="1:6">
      <c r="A456" s="20">
        <v>14</v>
      </c>
      <c r="B456" s="21" t="s">
        <v>110</v>
      </c>
      <c r="C456" s="32" t="s">
        <v>243</v>
      </c>
      <c r="D456" s="7">
        <v>38</v>
      </c>
      <c r="E456" s="7">
        <v>20</v>
      </c>
      <c r="F456" s="7">
        <f t="shared" si="12"/>
        <v>58</v>
      </c>
    </row>
    <row r="457" spans="1:6">
      <c r="A457" s="20">
        <v>15</v>
      </c>
      <c r="B457" s="21" t="s">
        <v>110</v>
      </c>
      <c r="C457" s="7" t="s">
        <v>118</v>
      </c>
      <c r="D457" s="7">
        <v>38</v>
      </c>
      <c r="E457" s="7">
        <v>40</v>
      </c>
      <c r="F457" s="7">
        <f t="shared" si="12"/>
        <v>78</v>
      </c>
    </row>
    <row r="458" spans="1:6">
      <c r="A458" s="20">
        <v>16</v>
      </c>
      <c r="B458" s="21" t="s">
        <v>11</v>
      </c>
      <c r="C458" s="7" t="s">
        <v>8</v>
      </c>
      <c r="D458" s="7">
        <v>42</v>
      </c>
      <c r="E458" s="7"/>
      <c r="F458" s="7">
        <f t="shared" si="12"/>
        <v>42</v>
      </c>
    </row>
    <row r="459" spans="1:6">
      <c r="A459" s="20">
        <v>17</v>
      </c>
      <c r="B459" s="21" t="s">
        <v>11</v>
      </c>
      <c r="C459" s="7" t="s">
        <v>39</v>
      </c>
      <c r="D459" s="7">
        <v>42</v>
      </c>
      <c r="E459" s="7"/>
      <c r="F459" s="7">
        <f t="shared" si="12"/>
        <v>42</v>
      </c>
    </row>
    <row r="460" spans="1:6">
      <c r="A460" s="14"/>
      <c r="B460" s="22" t="s">
        <v>190</v>
      </c>
      <c r="C460" s="22"/>
      <c r="D460" s="22"/>
      <c r="E460" s="22"/>
      <c r="F460" s="23">
        <f>SUM(F443:F459)</f>
        <v>1005</v>
      </c>
    </row>
    <row r="463" spans="1:6">
      <c r="B463" s="19" t="s">
        <v>184</v>
      </c>
    </row>
    <row r="464" spans="1:6">
      <c r="B464" s="19" t="s">
        <v>177</v>
      </c>
      <c r="C464" s="19" t="s">
        <v>185</v>
      </c>
    </row>
    <row r="465" spans="1:6">
      <c r="B465" s="19" t="s">
        <v>178</v>
      </c>
      <c r="C465" s="19" t="s">
        <v>185</v>
      </c>
    </row>
    <row r="466" spans="1:6">
      <c r="B466" s="19" t="s">
        <v>179</v>
      </c>
      <c r="C466" s="19" t="s">
        <v>185</v>
      </c>
    </row>
    <row r="467" spans="1:6">
      <c r="B467" s="19" t="s">
        <v>180</v>
      </c>
      <c r="C467" s="19" t="s">
        <v>185</v>
      </c>
    </row>
    <row r="468" spans="1:6">
      <c r="B468" s="19" t="s">
        <v>181</v>
      </c>
      <c r="C468" s="19" t="s">
        <v>185</v>
      </c>
    </row>
    <row r="469" spans="1:6">
      <c r="B469" s="19" t="s">
        <v>182</v>
      </c>
      <c r="C469" s="19" t="s">
        <v>185</v>
      </c>
    </row>
    <row r="470" spans="1:6">
      <c r="A470" s="42"/>
    </row>
    <row r="471" spans="1:6">
      <c r="D471" s="224" t="s">
        <v>172</v>
      </c>
      <c r="E471" s="224"/>
      <c r="F471" s="224"/>
    </row>
    <row r="472" spans="1:6">
      <c r="D472" s="224" t="s">
        <v>173</v>
      </c>
      <c r="E472" s="224"/>
      <c r="F472" s="224"/>
    </row>
    <row r="473" spans="1:6">
      <c r="D473" s="224" t="s">
        <v>174</v>
      </c>
      <c r="E473" s="224"/>
      <c r="F473" s="224"/>
    </row>
    <row r="474" spans="1:6">
      <c r="D474" s="225" t="s">
        <v>175</v>
      </c>
      <c r="E474" s="225"/>
      <c r="F474" s="225"/>
    </row>
    <row r="476" spans="1:6" ht="15.75">
      <c r="A476" s="226" t="s">
        <v>176</v>
      </c>
      <c r="B476" s="227"/>
      <c r="C476" s="227"/>
      <c r="D476" s="227"/>
      <c r="E476" s="227"/>
      <c r="F476" s="227"/>
    </row>
    <row r="477" spans="1:6">
      <c r="A477" s="216" t="s">
        <v>204</v>
      </c>
      <c r="B477" s="217"/>
      <c r="C477" s="217"/>
      <c r="D477" s="217"/>
      <c r="E477" s="217"/>
      <c r="F477" s="217"/>
    </row>
    <row r="478" spans="1:6">
      <c r="A478" s="216" t="s">
        <v>183</v>
      </c>
      <c r="B478" s="217"/>
      <c r="C478" s="217"/>
      <c r="D478" s="217"/>
      <c r="E478" s="217"/>
      <c r="F478" s="217"/>
    </row>
    <row r="480" spans="1:6">
      <c r="A480" s="222" t="s">
        <v>0</v>
      </c>
      <c r="B480" s="222" t="s">
        <v>186</v>
      </c>
      <c r="C480" s="222" t="s">
        <v>187</v>
      </c>
      <c r="D480" s="222" t="s">
        <v>188</v>
      </c>
      <c r="E480" s="223"/>
      <c r="F480" s="222" t="s">
        <v>189</v>
      </c>
    </row>
    <row r="481" spans="1:6">
      <c r="A481" s="223"/>
      <c r="B481" s="223"/>
      <c r="C481" s="223"/>
      <c r="D481" s="7" t="s">
        <v>4</v>
      </c>
      <c r="E481" s="7" t="s">
        <v>5</v>
      </c>
      <c r="F481" s="223"/>
    </row>
    <row r="482" spans="1:6">
      <c r="A482" s="7">
        <v>1</v>
      </c>
      <c r="B482" s="21" t="s">
        <v>11</v>
      </c>
      <c r="C482" s="7" t="s">
        <v>46</v>
      </c>
      <c r="D482" s="7"/>
      <c r="E482" s="7">
        <v>40</v>
      </c>
      <c r="F482" s="7">
        <f t="shared" ref="F482:F497" si="13">D482+E482</f>
        <v>40</v>
      </c>
    </row>
    <row r="483" spans="1:6">
      <c r="A483" s="7">
        <v>2</v>
      </c>
      <c r="B483" s="21" t="s">
        <v>11</v>
      </c>
      <c r="C483" s="7" t="s">
        <v>84</v>
      </c>
      <c r="D483" s="7">
        <v>36</v>
      </c>
      <c r="E483" s="7"/>
      <c r="F483" s="7">
        <f t="shared" si="13"/>
        <v>36</v>
      </c>
    </row>
    <row r="484" spans="1:6">
      <c r="A484" s="20">
        <v>3</v>
      </c>
      <c r="B484" s="21" t="s">
        <v>11</v>
      </c>
      <c r="C484" s="7" t="s">
        <v>93</v>
      </c>
      <c r="D484" s="7">
        <v>28</v>
      </c>
      <c r="E484" s="7"/>
      <c r="F484" s="7">
        <f t="shared" si="13"/>
        <v>28</v>
      </c>
    </row>
    <row r="485" spans="1:6">
      <c r="A485" s="20">
        <v>4</v>
      </c>
      <c r="B485" s="21" t="s">
        <v>59</v>
      </c>
      <c r="C485" s="7" t="s">
        <v>84</v>
      </c>
      <c r="D485" s="7">
        <v>36</v>
      </c>
      <c r="E485" s="7"/>
      <c r="F485" s="7">
        <f t="shared" si="13"/>
        <v>36</v>
      </c>
    </row>
    <row r="486" spans="1:6">
      <c r="A486" s="20">
        <v>5</v>
      </c>
      <c r="B486" s="21" t="s">
        <v>59</v>
      </c>
      <c r="C486" s="7" t="s">
        <v>58</v>
      </c>
      <c r="D486" s="7"/>
      <c r="E486" s="7">
        <v>36</v>
      </c>
      <c r="F486" s="7">
        <f t="shared" si="13"/>
        <v>36</v>
      </c>
    </row>
    <row r="487" spans="1:6">
      <c r="A487" s="20">
        <v>6</v>
      </c>
      <c r="B487" s="21" t="s">
        <v>59</v>
      </c>
      <c r="C487" s="7" t="s">
        <v>77</v>
      </c>
      <c r="D487" s="7"/>
      <c r="E487" s="7">
        <v>36</v>
      </c>
      <c r="F487" s="7">
        <f t="shared" si="13"/>
        <v>36</v>
      </c>
    </row>
    <row r="488" spans="1:6">
      <c r="A488" s="20">
        <v>7</v>
      </c>
      <c r="B488" s="21" t="s">
        <v>59</v>
      </c>
      <c r="C488" s="7" t="s">
        <v>93</v>
      </c>
      <c r="D488" s="7">
        <v>28</v>
      </c>
      <c r="E488" s="7"/>
      <c r="F488" s="7">
        <f t="shared" si="13"/>
        <v>28</v>
      </c>
    </row>
    <row r="489" spans="1:6">
      <c r="A489" s="20">
        <v>8</v>
      </c>
      <c r="B489" s="21" t="s">
        <v>59</v>
      </c>
      <c r="C489" s="7" t="s">
        <v>79</v>
      </c>
      <c r="D489" s="7">
        <v>32</v>
      </c>
      <c r="E489" s="7"/>
      <c r="F489" s="7">
        <f t="shared" si="13"/>
        <v>32</v>
      </c>
    </row>
    <row r="490" spans="1:6">
      <c r="A490" s="20">
        <v>9</v>
      </c>
      <c r="B490" s="21" t="s">
        <v>13</v>
      </c>
      <c r="C490" s="7" t="s">
        <v>8</v>
      </c>
      <c r="D490" s="7"/>
      <c r="E490" s="7">
        <v>42</v>
      </c>
      <c r="F490" s="7">
        <f t="shared" si="13"/>
        <v>42</v>
      </c>
    </row>
    <row r="491" spans="1:6">
      <c r="A491" s="20">
        <v>10</v>
      </c>
      <c r="B491" s="21" t="s">
        <v>13</v>
      </c>
      <c r="C491" s="7" t="s">
        <v>93</v>
      </c>
      <c r="D491" s="7">
        <v>28</v>
      </c>
      <c r="E491" s="7"/>
      <c r="F491" s="7">
        <f t="shared" si="13"/>
        <v>28</v>
      </c>
    </row>
    <row r="492" spans="1:6">
      <c r="A492" s="20">
        <v>11</v>
      </c>
      <c r="B492" s="21" t="s">
        <v>13</v>
      </c>
      <c r="C492" s="7" t="s">
        <v>39</v>
      </c>
      <c r="D492" s="7"/>
      <c r="E492" s="7">
        <v>36</v>
      </c>
      <c r="F492" s="7">
        <f t="shared" si="13"/>
        <v>36</v>
      </c>
    </row>
    <row r="493" spans="1:6">
      <c r="A493" s="20">
        <v>12</v>
      </c>
      <c r="B493" s="21" t="s">
        <v>12</v>
      </c>
      <c r="C493" s="7" t="s">
        <v>46</v>
      </c>
      <c r="D493" s="7"/>
      <c r="E493" s="7">
        <v>30</v>
      </c>
      <c r="F493" s="7">
        <f t="shared" si="13"/>
        <v>30</v>
      </c>
    </row>
    <row r="494" spans="1:6">
      <c r="A494" s="20">
        <v>13</v>
      </c>
      <c r="B494" s="21" t="s">
        <v>12</v>
      </c>
      <c r="C494" s="7" t="s">
        <v>8</v>
      </c>
      <c r="D494" s="7"/>
      <c r="E494" s="7">
        <v>28</v>
      </c>
      <c r="F494" s="7">
        <f t="shared" si="13"/>
        <v>28</v>
      </c>
    </row>
    <row r="495" spans="1:6">
      <c r="A495" s="20">
        <v>14</v>
      </c>
      <c r="B495" s="21" t="s">
        <v>12</v>
      </c>
      <c r="C495" s="7" t="s">
        <v>93</v>
      </c>
      <c r="D495" s="7">
        <v>28</v>
      </c>
      <c r="E495" s="7"/>
      <c r="F495" s="7">
        <f t="shared" si="13"/>
        <v>28</v>
      </c>
    </row>
    <row r="496" spans="1:6">
      <c r="A496" s="20">
        <v>15</v>
      </c>
      <c r="B496" s="21" t="s">
        <v>12</v>
      </c>
      <c r="C496" s="7" t="s">
        <v>39</v>
      </c>
      <c r="D496" s="7"/>
      <c r="E496" s="7">
        <v>36</v>
      </c>
      <c r="F496" s="7">
        <f t="shared" si="13"/>
        <v>36</v>
      </c>
    </row>
    <row r="497" spans="1:6">
      <c r="A497" s="20">
        <v>16</v>
      </c>
      <c r="B497" s="21" t="s">
        <v>12</v>
      </c>
      <c r="C497" s="7" t="s">
        <v>79</v>
      </c>
      <c r="D497" s="7">
        <v>32</v>
      </c>
      <c r="E497" s="7"/>
      <c r="F497" s="7">
        <f t="shared" si="13"/>
        <v>32</v>
      </c>
    </row>
    <row r="498" spans="1:6">
      <c r="A498" s="14"/>
      <c r="B498" s="22" t="s">
        <v>190</v>
      </c>
      <c r="C498" s="22"/>
      <c r="D498" s="22"/>
      <c r="E498" s="22"/>
      <c r="F498" s="23">
        <f>SUM(F482:F497)</f>
        <v>532</v>
      </c>
    </row>
    <row r="501" spans="1:6">
      <c r="B501" s="19" t="s">
        <v>184</v>
      </c>
    </row>
    <row r="502" spans="1:6">
      <c r="B502" s="19" t="s">
        <v>177</v>
      </c>
      <c r="C502" s="19" t="s">
        <v>185</v>
      </c>
    </row>
    <row r="503" spans="1:6">
      <c r="B503" s="19" t="s">
        <v>178</v>
      </c>
      <c r="C503" s="19" t="s">
        <v>185</v>
      </c>
    </row>
    <row r="504" spans="1:6">
      <c r="B504" s="19" t="s">
        <v>179</v>
      </c>
      <c r="C504" s="19" t="s">
        <v>185</v>
      </c>
    </row>
    <row r="505" spans="1:6">
      <c r="B505" s="19" t="s">
        <v>180</v>
      </c>
      <c r="C505" s="19" t="s">
        <v>185</v>
      </c>
    </row>
    <row r="506" spans="1:6">
      <c r="B506" s="19" t="s">
        <v>181</v>
      </c>
      <c r="C506" s="19" t="s">
        <v>185</v>
      </c>
    </row>
    <row r="507" spans="1:6">
      <c r="B507" s="19" t="s">
        <v>182</v>
      </c>
      <c r="C507" s="19" t="s">
        <v>185</v>
      </c>
    </row>
    <row r="508" spans="1:6">
      <c r="D508" s="224" t="s">
        <v>172</v>
      </c>
      <c r="E508" s="224"/>
      <c r="F508" s="224"/>
    </row>
    <row r="509" spans="1:6">
      <c r="D509" s="224" t="s">
        <v>173</v>
      </c>
      <c r="E509" s="224"/>
      <c r="F509" s="224"/>
    </row>
    <row r="510" spans="1:6">
      <c r="D510" s="224" t="s">
        <v>174</v>
      </c>
      <c r="E510" s="224"/>
      <c r="F510" s="224"/>
    </row>
    <row r="511" spans="1:6">
      <c r="D511" s="225" t="s">
        <v>175</v>
      </c>
      <c r="E511" s="225"/>
      <c r="F511" s="225"/>
    </row>
    <row r="513" spans="1:6" ht="15.75">
      <c r="A513" s="226" t="s">
        <v>176</v>
      </c>
      <c r="B513" s="227"/>
      <c r="C513" s="227"/>
      <c r="D513" s="227"/>
      <c r="E513" s="227"/>
      <c r="F513" s="227"/>
    </row>
    <row r="514" spans="1:6">
      <c r="A514" s="216" t="s">
        <v>205</v>
      </c>
      <c r="B514" s="217"/>
      <c r="C514" s="217"/>
      <c r="D514" s="217"/>
      <c r="E514" s="217"/>
      <c r="F514" s="217"/>
    </row>
    <row r="515" spans="1:6">
      <c r="A515" s="216" t="s">
        <v>183</v>
      </c>
      <c r="B515" s="217"/>
      <c r="C515" s="217"/>
      <c r="D515" s="217"/>
      <c r="E515" s="217"/>
      <c r="F515" s="217"/>
    </row>
    <row r="517" spans="1:6">
      <c r="A517" s="222" t="s">
        <v>0</v>
      </c>
      <c r="B517" s="222" t="s">
        <v>186</v>
      </c>
      <c r="C517" s="222" t="s">
        <v>187</v>
      </c>
      <c r="D517" s="222" t="s">
        <v>188</v>
      </c>
      <c r="E517" s="223"/>
      <c r="F517" s="222" t="s">
        <v>189</v>
      </c>
    </row>
    <row r="518" spans="1:6">
      <c r="A518" s="223"/>
      <c r="B518" s="223"/>
      <c r="C518" s="223"/>
      <c r="D518" s="7" t="s">
        <v>4</v>
      </c>
      <c r="E518" s="7" t="s">
        <v>5</v>
      </c>
      <c r="F518" s="223"/>
    </row>
    <row r="519" spans="1:6">
      <c r="A519" s="7">
        <v>1</v>
      </c>
      <c r="B519" s="21" t="s">
        <v>108</v>
      </c>
      <c r="C519" s="7" t="s">
        <v>122</v>
      </c>
      <c r="D519" s="7">
        <v>36</v>
      </c>
      <c r="E519" s="7"/>
      <c r="F519" s="7">
        <f t="shared" ref="F519:F545" si="14">D519+E519</f>
        <v>36</v>
      </c>
    </row>
    <row r="520" spans="1:6">
      <c r="A520" s="7">
        <v>2</v>
      </c>
      <c r="B520" s="21" t="s">
        <v>108</v>
      </c>
      <c r="C520" s="7" t="s">
        <v>116</v>
      </c>
      <c r="D520" s="7">
        <v>57</v>
      </c>
      <c r="E520" s="7"/>
      <c r="F520" s="7">
        <f t="shared" si="14"/>
        <v>57</v>
      </c>
    </row>
    <row r="521" spans="1:6">
      <c r="A521" s="7">
        <v>3</v>
      </c>
      <c r="B521" s="21" t="s">
        <v>108</v>
      </c>
      <c r="C521" s="7" t="s">
        <v>119</v>
      </c>
      <c r="D521" s="7"/>
      <c r="E521" s="7">
        <v>60</v>
      </c>
      <c r="F521" s="7">
        <f t="shared" si="14"/>
        <v>60</v>
      </c>
    </row>
    <row r="522" spans="1:6">
      <c r="A522" s="20">
        <v>4</v>
      </c>
      <c r="B522" s="21" t="s">
        <v>109</v>
      </c>
      <c r="C522" s="7" t="s">
        <v>122</v>
      </c>
      <c r="D522" s="7">
        <v>36</v>
      </c>
      <c r="E522" s="7">
        <v>36</v>
      </c>
      <c r="F522" s="7">
        <f t="shared" si="14"/>
        <v>72</v>
      </c>
    </row>
    <row r="523" spans="1:6">
      <c r="A523" s="20">
        <v>5</v>
      </c>
      <c r="B523" s="21" t="s">
        <v>109</v>
      </c>
      <c r="C523" s="7" t="s">
        <v>116</v>
      </c>
      <c r="D523" s="7">
        <v>38</v>
      </c>
      <c r="E523" s="7">
        <v>40</v>
      </c>
      <c r="F523" s="7">
        <f t="shared" si="14"/>
        <v>78</v>
      </c>
    </row>
    <row r="524" spans="1:6">
      <c r="A524" s="20">
        <v>6</v>
      </c>
      <c r="B524" s="21" t="s">
        <v>109</v>
      </c>
      <c r="C524" s="7" t="s">
        <v>119</v>
      </c>
      <c r="D524" s="7">
        <v>38</v>
      </c>
      <c r="E524" s="7">
        <v>40</v>
      </c>
      <c r="F524" s="7">
        <f t="shared" si="14"/>
        <v>78</v>
      </c>
    </row>
    <row r="525" spans="1:6">
      <c r="A525" s="20">
        <v>7</v>
      </c>
      <c r="B525" s="21" t="s">
        <v>11</v>
      </c>
      <c r="C525" s="7" t="s">
        <v>57</v>
      </c>
      <c r="D525" s="7"/>
      <c r="E525" s="7">
        <v>40</v>
      </c>
      <c r="F525" s="7">
        <f t="shared" si="14"/>
        <v>40</v>
      </c>
    </row>
    <row r="526" spans="1:6">
      <c r="A526" s="20">
        <v>8</v>
      </c>
      <c r="B526" s="21" t="s">
        <v>11</v>
      </c>
      <c r="C526" s="7" t="s">
        <v>90</v>
      </c>
      <c r="D526" s="7">
        <v>36</v>
      </c>
      <c r="E526" s="7"/>
      <c r="F526" s="7">
        <f t="shared" si="14"/>
        <v>36</v>
      </c>
    </row>
    <row r="527" spans="1:6">
      <c r="A527" s="20">
        <v>9</v>
      </c>
      <c r="B527" s="21" t="s">
        <v>11</v>
      </c>
      <c r="C527" s="7" t="s">
        <v>26</v>
      </c>
      <c r="D527" s="7">
        <v>42</v>
      </c>
      <c r="E527" s="7"/>
      <c r="F527" s="7">
        <f t="shared" si="14"/>
        <v>42</v>
      </c>
    </row>
    <row r="528" spans="1:6">
      <c r="A528" s="20">
        <v>10</v>
      </c>
      <c r="B528" s="21" t="s">
        <v>11</v>
      </c>
      <c r="C528" s="7" t="s">
        <v>97</v>
      </c>
      <c r="D528" s="7">
        <v>28</v>
      </c>
      <c r="E528" s="7"/>
      <c r="F528" s="7">
        <f t="shared" si="14"/>
        <v>28</v>
      </c>
    </row>
    <row r="529" spans="1:6">
      <c r="A529" s="20">
        <v>11</v>
      </c>
      <c r="B529" s="21" t="s">
        <v>11</v>
      </c>
      <c r="C529" s="7" t="s">
        <v>45</v>
      </c>
      <c r="D529" s="7">
        <v>42</v>
      </c>
      <c r="E529" s="7"/>
      <c r="F529" s="7">
        <f t="shared" si="14"/>
        <v>42</v>
      </c>
    </row>
    <row r="530" spans="1:6">
      <c r="A530" s="20">
        <v>12</v>
      </c>
      <c r="B530" s="21" t="s">
        <v>110</v>
      </c>
      <c r="C530" s="7" t="s">
        <v>122</v>
      </c>
      <c r="D530" s="7"/>
      <c r="E530" s="7">
        <v>36</v>
      </c>
      <c r="F530" s="7">
        <f t="shared" si="14"/>
        <v>36</v>
      </c>
    </row>
    <row r="531" spans="1:6">
      <c r="A531" s="20">
        <v>13</v>
      </c>
      <c r="B531" s="21" t="s">
        <v>110</v>
      </c>
      <c r="C531" s="7" t="s">
        <v>116</v>
      </c>
      <c r="D531" s="7">
        <v>38</v>
      </c>
      <c r="E531" s="7">
        <v>40</v>
      </c>
      <c r="F531" s="7">
        <f t="shared" si="14"/>
        <v>78</v>
      </c>
    </row>
    <row r="532" spans="1:6">
      <c r="A532" s="20">
        <v>14</v>
      </c>
      <c r="B532" s="21" t="s">
        <v>110</v>
      </c>
      <c r="C532" s="7" t="s">
        <v>119</v>
      </c>
      <c r="D532" s="7">
        <v>38</v>
      </c>
      <c r="E532" s="7">
        <v>40</v>
      </c>
      <c r="F532" s="7">
        <f t="shared" si="14"/>
        <v>78</v>
      </c>
    </row>
    <row r="533" spans="1:6">
      <c r="A533" s="20">
        <v>15</v>
      </c>
      <c r="B533" s="21" t="s">
        <v>59</v>
      </c>
      <c r="C533" s="7" t="s">
        <v>90</v>
      </c>
      <c r="D533" s="7">
        <v>36</v>
      </c>
      <c r="E533" s="7"/>
      <c r="F533" s="7">
        <f t="shared" si="14"/>
        <v>36</v>
      </c>
    </row>
    <row r="534" spans="1:6">
      <c r="A534" s="20">
        <v>16</v>
      </c>
      <c r="B534" s="21" t="s">
        <v>59</v>
      </c>
      <c r="C534" s="7" t="s">
        <v>70</v>
      </c>
      <c r="D534" s="7"/>
      <c r="E534" s="7">
        <v>36</v>
      </c>
      <c r="F534" s="7">
        <f t="shared" si="14"/>
        <v>36</v>
      </c>
    </row>
    <row r="535" spans="1:6">
      <c r="A535" s="20">
        <v>17</v>
      </c>
      <c r="B535" s="21" t="s">
        <v>59</v>
      </c>
      <c r="C535" s="7" t="s">
        <v>71</v>
      </c>
      <c r="D535" s="7"/>
      <c r="E535" s="7">
        <v>36</v>
      </c>
      <c r="F535" s="7">
        <f t="shared" si="14"/>
        <v>36</v>
      </c>
    </row>
    <row r="536" spans="1:6">
      <c r="A536" s="20">
        <v>18</v>
      </c>
      <c r="B536" s="21" t="s">
        <v>59</v>
      </c>
      <c r="C536" s="7" t="s">
        <v>97</v>
      </c>
      <c r="D536" s="7">
        <v>28</v>
      </c>
      <c r="E536" s="7"/>
      <c r="F536" s="7">
        <f t="shared" si="14"/>
        <v>28</v>
      </c>
    </row>
    <row r="537" spans="1:6">
      <c r="A537" s="20">
        <v>19</v>
      </c>
      <c r="B537" s="21" t="s">
        <v>59</v>
      </c>
      <c r="C537" s="7" t="s">
        <v>83</v>
      </c>
      <c r="D537" s="7">
        <v>32</v>
      </c>
      <c r="E537" s="7"/>
      <c r="F537" s="7">
        <f t="shared" si="14"/>
        <v>32</v>
      </c>
    </row>
    <row r="538" spans="1:6">
      <c r="A538" s="20">
        <v>20</v>
      </c>
      <c r="B538" s="21" t="s">
        <v>13</v>
      </c>
      <c r="C538" s="7" t="s">
        <v>26</v>
      </c>
      <c r="D538" s="7"/>
      <c r="E538" s="7">
        <v>42</v>
      </c>
      <c r="F538" s="7">
        <f t="shared" si="14"/>
        <v>42</v>
      </c>
    </row>
    <row r="539" spans="1:6">
      <c r="A539" s="20">
        <v>21</v>
      </c>
      <c r="B539" s="21" t="s">
        <v>13</v>
      </c>
      <c r="C539" s="7" t="s">
        <v>97</v>
      </c>
      <c r="D539" s="7">
        <v>28</v>
      </c>
      <c r="E539" s="7"/>
      <c r="F539" s="7">
        <f t="shared" si="14"/>
        <v>28</v>
      </c>
    </row>
    <row r="540" spans="1:6">
      <c r="A540" s="20">
        <v>22</v>
      </c>
      <c r="B540" s="21" t="s">
        <v>13</v>
      </c>
      <c r="C540" s="7" t="s">
        <v>45</v>
      </c>
      <c r="D540" s="7"/>
      <c r="E540" s="7">
        <v>36</v>
      </c>
      <c r="F540" s="7">
        <f t="shared" si="14"/>
        <v>36</v>
      </c>
    </row>
    <row r="541" spans="1:6">
      <c r="A541" s="20">
        <v>23</v>
      </c>
      <c r="B541" s="21" t="s">
        <v>12</v>
      </c>
      <c r="C541" s="7" t="s">
        <v>57</v>
      </c>
      <c r="D541" s="7"/>
      <c r="E541" s="7">
        <v>30</v>
      </c>
      <c r="F541" s="7">
        <f t="shared" si="14"/>
        <v>30</v>
      </c>
    </row>
    <row r="542" spans="1:6">
      <c r="A542" s="20">
        <v>24</v>
      </c>
      <c r="B542" s="21" t="s">
        <v>12</v>
      </c>
      <c r="C542" s="7" t="s">
        <v>26</v>
      </c>
      <c r="D542" s="7"/>
      <c r="E542" s="7">
        <v>28</v>
      </c>
      <c r="F542" s="7">
        <f t="shared" si="14"/>
        <v>28</v>
      </c>
    </row>
    <row r="543" spans="1:6">
      <c r="A543" s="20">
        <v>25</v>
      </c>
      <c r="B543" s="21" t="s">
        <v>12</v>
      </c>
      <c r="C543" s="7" t="s">
        <v>97</v>
      </c>
      <c r="D543" s="7">
        <v>28</v>
      </c>
      <c r="E543" s="7"/>
      <c r="F543" s="7">
        <f t="shared" si="14"/>
        <v>28</v>
      </c>
    </row>
    <row r="544" spans="1:6">
      <c r="A544" s="20">
        <v>26</v>
      </c>
      <c r="B544" s="21" t="s">
        <v>12</v>
      </c>
      <c r="C544" s="7" t="s">
        <v>45</v>
      </c>
      <c r="D544" s="7"/>
      <c r="E544" s="7">
        <v>36</v>
      </c>
      <c r="F544" s="7">
        <f t="shared" si="14"/>
        <v>36</v>
      </c>
    </row>
    <row r="545" spans="1:6">
      <c r="A545" s="20">
        <v>27</v>
      </c>
      <c r="B545" s="21" t="s">
        <v>12</v>
      </c>
      <c r="C545" s="7" t="s">
        <v>83</v>
      </c>
      <c r="D545" s="7">
        <v>32</v>
      </c>
      <c r="E545" s="7"/>
      <c r="F545" s="7">
        <f t="shared" si="14"/>
        <v>32</v>
      </c>
    </row>
    <row r="546" spans="1:6">
      <c r="A546" s="14"/>
      <c r="B546" s="22" t="s">
        <v>190</v>
      </c>
      <c r="C546" s="22"/>
      <c r="D546" s="22"/>
      <c r="E546" s="22"/>
      <c r="F546" s="23">
        <f>SUM(F519:F545)</f>
        <v>1189</v>
      </c>
    </row>
    <row r="553" spans="1:6">
      <c r="B553" s="19" t="s">
        <v>184</v>
      </c>
    </row>
    <row r="554" spans="1:6">
      <c r="B554" s="19" t="s">
        <v>177</v>
      </c>
      <c r="C554" s="19" t="s">
        <v>185</v>
      </c>
    </row>
    <row r="555" spans="1:6">
      <c r="B555" s="19" t="s">
        <v>178</v>
      </c>
      <c r="C555" s="19" t="s">
        <v>185</v>
      </c>
    </row>
    <row r="556" spans="1:6">
      <c r="B556" s="19" t="s">
        <v>179</v>
      </c>
      <c r="C556" s="19" t="s">
        <v>185</v>
      </c>
    </row>
    <row r="557" spans="1:6">
      <c r="B557" s="19" t="s">
        <v>180</v>
      </c>
      <c r="C557" s="19" t="s">
        <v>185</v>
      </c>
    </row>
    <row r="558" spans="1:6">
      <c r="B558" s="19" t="s">
        <v>181</v>
      </c>
      <c r="C558" s="19" t="s">
        <v>185</v>
      </c>
    </row>
    <row r="559" spans="1:6">
      <c r="B559" s="19" t="s">
        <v>182</v>
      </c>
      <c r="C559" s="19" t="s">
        <v>185</v>
      </c>
    </row>
    <row r="560" spans="1:6">
      <c r="D560" s="224" t="s">
        <v>172</v>
      </c>
      <c r="E560" s="224"/>
      <c r="F560" s="224"/>
    </row>
    <row r="561" spans="1:6">
      <c r="D561" s="224" t="s">
        <v>173</v>
      </c>
      <c r="E561" s="224"/>
      <c r="F561" s="224"/>
    </row>
    <row r="562" spans="1:6">
      <c r="D562" s="224" t="s">
        <v>174</v>
      </c>
      <c r="E562" s="224"/>
      <c r="F562" s="224"/>
    </row>
    <row r="563" spans="1:6">
      <c r="D563" s="225" t="s">
        <v>175</v>
      </c>
      <c r="E563" s="225"/>
      <c r="F563" s="225"/>
    </row>
    <row r="565" spans="1:6" ht="15.75">
      <c r="A565" s="226" t="s">
        <v>176</v>
      </c>
      <c r="B565" s="227"/>
      <c r="C565" s="227"/>
      <c r="D565" s="227"/>
      <c r="E565" s="227"/>
      <c r="F565" s="227"/>
    </row>
    <row r="566" spans="1:6">
      <c r="A566" s="216" t="s">
        <v>206</v>
      </c>
      <c r="B566" s="217"/>
      <c r="C566" s="217"/>
      <c r="D566" s="217"/>
      <c r="E566" s="217"/>
      <c r="F566" s="217"/>
    </row>
    <row r="567" spans="1:6">
      <c r="A567" s="216" t="s">
        <v>183</v>
      </c>
      <c r="B567" s="217"/>
      <c r="C567" s="217"/>
      <c r="D567" s="217"/>
      <c r="E567" s="217"/>
      <c r="F567" s="217"/>
    </row>
    <row r="569" spans="1:6">
      <c r="A569" s="222" t="s">
        <v>0</v>
      </c>
      <c r="B569" s="222" t="s">
        <v>186</v>
      </c>
      <c r="C569" s="222" t="s">
        <v>187</v>
      </c>
      <c r="D569" s="222" t="s">
        <v>188</v>
      </c>
      <c r="E569" s="223"/>
      <c r="F569" s="222" t="s">
        <v>189</v>
      </c>
    </row>
    <row r="570" spans="1:6">
      <c r="A570" s="223"/>
      <c r="B570" s="223"/>
      <c r="C570" s="223"/>
      <c r="D570" s="7" t="s">
        <v>4</v>
      </c>
      <c r="E570" s="7" t="s">
        <v>5</v>
      </c>
      <c r="F570" s="223"/>
    </row>
    <row r="571" spans="1:6">
      <c r="A571" s="7">
        <v>1</v>
      </c>
      <c r="B571" s="21" t="s">
        <v>112</v>
      </c>
      <c r="C571" s="7" t="s">
        <v>120</v>
      </c>
      <c r="D571" s="7">
        <v>72</v>
      </c>
      <c r="E571" s="7">
        <v>72</v>
      </c>
      <c r="F571" s="7">
        <f>D571+E571</f>
        <v>144</v>
      </c>
    </row>
    <row r="572" spans="1:6">
      <c r="A572" s="7">
        <v>2</v>
      </c>
      <c r="B572" s="21" t="s">
        <v>112</v>
      </c>
      <c r="C572" s="7" t="s">
        <v>104</v>
      </c>
      <c r="D572" s="7">
        <v>76</v>
      </c>
      <c r="E572" s="7">
        <v>80</v>
      </c>
      <c r="F572" s="7">
        <f>D572+E572</f>
        <v>156</v>
      </c>
    </row>
    <row r="573" spans="1:6">
      <c r="A573" s="7">
        <v>3</v>
      </c>
      <c r="B573" s="21" t="s">
        <v>112</v>
      </c>
      <c r="C573" s="7" t="s">
        <v>117</v>
      </c>
      <c r="D573" s="7">
        <v>76</v>
      </c>
      <c r="E573" s="7">
        <v>80</v>
      </c>
      <c r="F573" s="7">
        <f>D573+E573</f>
        <v>156</v>
      </c>
    </row>
    <row r="574" spans="1:6">
      <c r="A574" s="7">
        <v>4</v>
      </c>
      <c r="B574" s="21" t="s">
        <v>112</v>
      </c>
      <c r="C574" s="32" t="s">
        <v>243</v>
      </c>
      <c r="D574" s="7">
        <v>76</v>
      </c>
      <c r="E574" s="7">
        <v>80</v>
      </c>
      <c r="F574" s="7">
        <f>D574+E574</f>
        <v>156</v>
      </c>
    </row>
    <row r="575" spans="1:6">
      <c r="A575" s="7">
        <v>5</v>
      </c>
      <c r="B575" s="21" t="s">
        <v>112</v>
      </c>
      <c r="C575" s="7" t="s">
        <v>118</v>
      </c>
      <c r="D575" s="7">
        <v>76</v>
      </c>
      <c r="E575" s="7">
        <v>80</v>
      </c>
      <c r="F575" s="7">
        <f>D575+E575</f>
        <v>156</v>
      </c>
    </row>
    <row r="576" spans="1:6">
      <c r="A576" s="14"/>
      <c r="B576" s="22" t="s">
        <v>190</v>
      </c>
      <c r="C576" s="22"/>
      <c r="D576" s="22"/>
      <c r="E576" s="22"/>
      <c r="F576" s="23">
        <f>SUM(F571:F575)</f>
        <v>768</v>
      </c>
    </row>
    <row r="580" spans="1:6">
      <c r="B580" s="19" t="s">
        <v>184</v>
      </c>
    </row>
    <row r="581" spans="1:6">
      <c r="B581" s="19" t="s">
        <v>177</v>
      </c>
      <c r="C581" s="19" t="s">
        <v>185</v>
      </c>
    </row>
    <row r="582" spans="1:6">
      <c r="B582" s="19" t="s">
        <v>178</v>
      </c>
      <c r="C582" s="19" t="s">
        <v>185</v>
      </c>
    </row>
    <row r="583" spans="1:6">
      <c r="B583" s="19" t="s">
        <v>179</v>
      </c>
      <c r="C583" s="19" t="s">
        <v>185</v>
      </c>
    </row>
    <row r="584" spans="1:6">
      <c r="B584" s="19" t="s">
        <v>180</v>
      </c>
      <c r="C584" s="19" t="s">
        <v>185</v>
      </c>
    </row>
    <row r="585" spans="1:6">
      <c r="B585" s="19" t="s">
        <v>181</v>
      </c>
      <c r="C585" s="19" t="s">
        <v>185</v>
      </c>
    </row>
    <row r="586" spans="1:6">
      <c r="B586" s="19" t="s">
        <v>182</v>
      </c>
      <c r="C586" s="19" t="s">
        <v>185</v>
      </c>
    </row>
    <row r="587" spans="1:6">
      <c r="A587" s="47"/>
    </row>
    <row r="588" spans="1:6">
      <c r="A588" s="47" t="s">
        <v>259</v>
      </c>
    </row>
    <row r="589" spans="1:6">
      <c r="D589" s="224" t="s">
        <v>172</v>
      </c>
      <c r="E589" s="224"/>
      <c r="F589" s="224"/>
    </row>
    <row r="590" spans="1:6">
      <c r="D590" s="224" t="s">
        <v>173</v>
      </c>
      <c r="E590" s="224"/>
      <c r="F590" s="224"/>
    </row>
    <row r="591" spans="1:6">
      <c r="D591" s="224" t="s">
        <v>174</v>
      </c>
      <c r="E591" s="224"/>
      <c r="F591" s="224"/>
    </row>
    <row r="592" spans="1:6">
      <c r="D592" s="225" t="s">
        <v>175</v>
      </c>
      <c r="E592" s="225"/>
      <c r="F592" s="225"/>
    </row>
    <row r="594" spans="1:6" ht="15.75">
      <c r="A594" s="226" t="s">
        <v>176</v>
      </c>
      <c r="B594" s="227"/>
      <c r="C594" s="227"/>
      <c r="D594" s="227"/>
      <c r="E594" s="227"/>
      <c r="F594" s="227"/>
    </row>
    <row r="595" spans="1:6">
      <c r="A595" s="216" t="s">
        <v>260</v>
      </c>
      <c r="B595" s="217"/>
      <c r="C595" s="217"/>
      <c r="D595" s="217"/>
      <c r="E595" s="217"/>
      <c r="F595" s="217"/>
    </row>
    <row r="596" spans="1:6">
      <c r="A596" s="216" t="s">
        <v>261</v>
      </c>
      <c r="B596" s="217"/>
      <c r="C596" s="217"/>
      <c r="D596" s="217"/>
      <c r="E596" s="217"/>
      <c r="F596" s="217"/>
    </row>
    <row r="598" spans="1:6">
      <c r="A598" s="222" t="s">
        <v>0</v>
      </c>
      <c r="B598" s="222" t="s">
        <v>186</v>
      </c>
      <c r="C598" s="222" t="s">
        <v>187</v>
      </c>
      <c r="D598" s="222" t="s">
        <v>188</v>
      </c>
      <c r="E598" s="223"/>
      <c r="F598" s="222" t="s">
        <v>189</v>
      </c>
    </row>
    <row r="599" spans="1:6">
      <c r="A599" s="223"/>
      <c r="B599" s="223"/>
      <c r="C599" s="223"/>
      <c r="D599" s="7" t="s">
        <v>4</v>
      </c>
      <c r="E599" s="7" t="s">
        <v>5</v>
      </c>
      <c r="F599" s="223"/>
    </row>
    <row r="600" spans="1:6">
      <c r="A600" s="7">
        <v>1</v>
      </c>
      <c r="B600" s="21" t="s">
        <v>28</v>
      </c>
      <c r="C600" s="7" t="s">
        <v>120</v>
      </c>
      <c r="D600" s="7">
        <v>36</v>
      </c>
      <c r="E600" s="7">
        <v>36</v>
      </c>
      <c r="F600" s="7">
        <f t="shared" ref="F600:F606" si="15">D600+E600</f>
        <v>72</v>
      </c>
    </row>
    <row r="601" spans="1:6">
      <c r="A601" s="7">
        <v>2</v>
      </c>
      <c r="B601" s="21" t="s">
        <v>28</v>
      </c>
      <c r="C601" s="7" t="s">
        <v>104</v>
      </c>
      <c r="D601" s="7">
        <v>38</v>
      </c>
      <c r="E601" s="7">
        <v>40</v>
      </c>
      <c r="F601" s="7">
        <f t="shared" si="15"/>
        <v>78</v>
      </c>
    </row>
    <row r="602" spans="1:6">
      <c r="A602" s="7">
        <v>3</v>
      </c>
      <c r="B602" s="21" t="s">
        <v>28</v>
      </c>
      <c r="C602" s="7" t="s">
        <v>117</v>
      </c>
      <c r="D602" s="7">
        <v>38</v>
      </c>
      <c r="E602" s="7">
        <v>80</v>
      </c>
      <c r="F602" s="7">
        <f t="shared" si="15"/>
        <v>118</v>
      </c>
    </row>
    <row r="603" spans="1:6">
      <c r="A603" s="7">
        <v>4</v>
      </c>
      <c r="B603" s="21" t="s">
        <v>28</v>
      </c>
      <c r="C603" s="32" t="s">
        <v>243</v>
      </c>
      <c r="D603" s="7">
        <v>38</v>
      </c>
      <c r="E603" s="7">
        <v>80</v>
      </c>
      <c r="F603" s="7">
        <f t="shared" si="15"/>
        <v>118</v>
      </c>
    </row>
    <row r="604" spans="1:6">
      <c r="A604" s="7">
        <v>5</v>
      </c>
      <c r="B604" s="21" t="s">
        <v>28</v>
      </c>
      <c r="C604" s="7" t="s">
        <v>30</v>
      </c>
      <c r="D604" s="7">
        <v>28</v>
      </c>
      <c r="E604" s="7"/>
      <c r="F604" s="7">
        <f t="shared" si="15"/>
        <v>28</v>
      </c>
    </row>
    <row r="605" spans="1:6">
      <c r="A605" s="7">
        <v>6</v>
      </c>
      <c r="B605" s="21" t="s">
        <v>28</v>
      </c>
      <c r="C605" s="7" t="s">
        <v>38</v>
      </c>
      <c r="D605" s="7">
        <v>28</v>
      </c>
      <c r="E605" s="7"/>
      <c r="F605" s="7">
        <f t="shared" si="15"/>
        <v>28</v>
      </c>
    </row>
    <row r="606" spans="1:6">
      <c r="A606" s="7">
        <v>7</v>
      </c>
      <c r="B606" s="21" t="s">
        <v>28</v>
      </c>
      <c r="C606" s="7" t="s">
        <v>118</v>
      </c>
      <c r="D606" s="7">
        <v>38</v>
      </c>
      <c r="E606" s="7">
        <v>40</v>
      </c>
      <c r="F606" s="7">
        <f t="shared" si="15"/>
        <v>78</v>
      </c>
    </row>
    <row r="607" spans="1:6">
      <c r="A607" s="14"/>
      <c r="B607" s="22" t="s">
        <v>190</v>
      </c>
      <c r="C607" s="22"/>
      <c r="D607" s="22"/>
      <c r="E607" s="22"/>
      <c r="F607" s="23">
        <f>SUM(F600:F606)</f>
        <v>520</v>
      </c>
    </row>
    <row r="610" spans="1:6">
      <c r="B610" s="19" t="s">
        <v>184</v>
      </c>
    </row>
    <row r="611" spans="1:6">
      <c r="B611" s="19" t="s">
        <v>177</v>
      </c>
      <c r="C611" s="19" t="s">
        <v>185</v>
      </c>
    </row>
    <row r="612" spans="1:6">
      <c r="B612" s="19" t="s">
        <v>178</v>
      </c>
      <c r="C612" s="19" t="s">
        <v>185</v>
      </c>
    </row>
    <row r="613" spans="1:6">
      <c r="B613" s="19" t="s">
        <v>179</v>
      </c>
      <c r="C613" s="19" t="s">
        <v>185</v>
      </c>
    </row>
    <row r="614" spans="1:6">
      <c r="B614" s="19" t="s">
        <v>180</v>
      </c>
      <c r="C614" s="19" t="s">
        <v>185</v>
      </c>
    </row>
    <row r="615" spans="1:6">
      <c r="B615" s="19" t="s">
        <v>181</v>
      </c>
      <c r="C615" s="19" t="s">
        <v>185</v>
      </c>
    </row>
    <row r="616" spans="1:6">
      <c r="B616" s="19" t="s">
        <v>182</v>
      </c>
      <c r="C616" s="19" t="s">
        <v>185</v>
      </c>
    </row>
    <row r="617" spans="1:6">
      <c r="A617" s="47"/>
    </row>
    <row r="618" spans="1:6">
      <c r="D618" s="224" t="s">
        <v>172</v>
      </c>
      <c r="E618" s="224"/>
      <c r="F618" s="224"/>
    </row>
    <row r="619" spans="1:6">
      <c r="D619" s="224" t="s">
        <v>173</v>
      </c>
      <c r="E619" s="224"/>
      <c r="F619" s="224"/>
    </row>
    <row r="620" spans="1:6">
      <c r="D620" s="224" t="s">
        <v>174</v>
      </c>
      <c r="E620" s="224"/>
      <c r="F620" s="224"/>
    </row>
    <row r="621" spans="1:6">
      <c r="D621" s="225" t="s">
        <v>175</v>
      </c>
      <c r="E621" s="225"/>
      <c r="F621" s="225"/>
    </row>
    <row r="623" spans="1:6" ht="15.75">
      <c r="A623" s="226" t="s">
        <v>176</v>
      </c>
      <c r="B623" s="227"/>
      <c r="C623" s="227"/>
      <c r="D623" s="227"/>
      <c r="E623" s="227"/>
      <c r="F623" s="227"/>
    </row>
    <row r="624" spans="1:6">
      <c r="A624" s="216" t="s">
        <v>207</v>
      </c>
      <c r="B624" s="217"/>
      <c r="C624" s="217"/>
      <c r="D624" s="217"/>
      <c r="E624" s="217"/>
      <c r="F624" s="217"/>
    </row>
    <row r="625" spans="1:6">
      <c r="A625" s="216" t="s">
        <v>183</v>
      </c>
      <c r="B625" s="217"/>
      <c r="C625" s="217"/>
      <c r="D625" s="217"/>
      <c r="E625" s="217"/>
      <c r="F625" s="217"/>
    </row>
    <row r="627" spans="1:6">
      <c r="A627" s="222" t="s">
        <v>0</v>
      </c>
      <c r="B627" s="222" t="s">
        <v>186</v>
      </c>
      <c r="C627" s="222" t="s">
        <v>187</v>
      </c>
      <c r="D627" s="222" t="s">
        <v>188</v>
      </c>
      <c r="E627" s="223"/>
      <c r="F627" s="222" t="s">
        <v>189</v>
      </c>
    </row>
    <row r="628" spans="1:6">
      <c r="A628" s="223"/>
      <c r="B628" s="223"/>
      <c r="C628" s="223"/>
      <c r="D628" s="7" t="s">
        <v>4</v>
      </c>
      <c r="E628" s="7" t="s">
        <v>5</v>
      </c>
      <c r="F628" s="223"/>
    </row>
    <row r="629" spans="1:6">
      <c r="A629" s="7">
        <v>1</v>
      </c>
      <c r="B629" s="21" t="s">
        <v>112</v>
      </c>
      <c r="C629" s="7" t="s">
        <v>122</v>
      </c>
      <c r="D629" s="7">
        <v>72</v>
      </c>
      <c r="E629" s="7">
        <v>72</v>
      </c>
      <c r="F629" s="7">
        <f t="shared" ref="F629:F635" si="16">D629+E629</f>
        <v>144</v>
      </c>
    </row>
    <row r="630" spans="1:6">
      <c r="A630" s="7">
        <v>2</v>
      </c>
      <c r="B630" s="21" t="s">
        <v>112</v>
      </c>
      <c r="C630" s="7" t="s">
        <v>116</v>
      </c>
      <c r="D630" s="7">
        <v>76</v>
      </c>
      <c r="E630" s="7">
        <v>80</v>
      </c>
      <c r="F630" s="7">
        <f t="shared" si="16"/>
        <v>156</v>
      </c>
    </row>
    <row r="631" spans="1:6">
      <c r="A631" s="7">
        <v>3</v>
      </c>
      <c r="B631" s="21" t="s">
        <v>112</v>
      </c>
      <c r="C631" s="7" t="s">
        <v>119</v>
      </c>
      <c r="D631" s="7">
        <v>76</v>
      </c>
      <c r="E631" s="7">
        <v>80</v>
      </c>
      <c r="F631" s="7">
        <f t="shared" si="16"/>
        <v>156</v>
      </c>
    </row>
    <row r="632" spans="1:6">
      <c r="A632" s="7">
        <v>4</v>
      </c>
      <c r="B632" s="21" t="s">
        <v>28</v>
      </c>
      <c r="C632" s="7" t="s">
        <v>122</v>
      </c>
      <c r="D632" s="7">
        <v>36</v>
      </c>
      <c r="E632" s="7">
        <v>36</v>
      </c>
      <c r="F632" s="7">
        <f t="shared" si="16"/>
        <v>72</v>
      </c>
    </row>
    <row r="633" spans="1:6">
      <c r="A633" s="7">
        <v>5</v>
      </c>
      <c r="B633" s="21" t="s">
        <v>28</v>
      </c>
      <c r="C633" s="7" t="s">
        <v>116</v>
      </c>
      <c r="D633" s="7">
        <v>38</v>
      </c>
      <c r="E633" s="7">
        <v>40</v>
      </c>
      <c r="F633" s="7">
        <f t="shared" si="16"/>
        <v>78</v>
      </c>
    </row>
    <row r="634" spans="1:6">
      <c r="A634" s="7">
        <v>6</v>
      </c>
      <c r="B634" s="21" t="s">
        <v>28</v>
      </c>
      <c r="C634" s="7" t="s">
        <v>29</v>
      </c>
      <c r="D634" s="7">
        <v>28</v>
      </c>
      <c r="E634" s="7"/>
      <c r="F634" s="7">
        <f t="shared" si="16"/>
        <v>28</v>
      </c>
    </row>
    <row r="635" spans="1:6">
      <c r="A635" s="7">
        <v>7</v>
      </c>
      <c r="B635" s="21" t="s">
        <v>28</v>
      </c>
      <c r="C635" s="7" t="s">
        <v>119</v>
      </c>
      <c r="D635" s="7">
        <v>38</v>
      </c>
      <c r="E635" s="7">
        <v>40</v>
      </c>
      <c r="F635" s="7">
        <f t="shared" si="16"/>
        <v>78</v>
      </c>
    </row>
    <row r="636" spans="1:6">
      <c r="A636" s="14"/>
      <c r="B636" s="22" t="s">
        <v>190</v>
      </c>
      <c r="C636" s="22"/>
      <c r="D636" s="22"/>
      <c r="E636" s="22"/>
      <c r="F636" s="23">
        <f>SUM(F629:F635)</f>
        <v>712</v>
      </c>
    </row>
    <row r="641" spans="1:6">
      <c r="B641" s="19" t="s">
        <v>184</v>
      </c>
    </row>
    <row r="642" spans="1:6">
      <c r="B642" s="19" t="s">
        <v>177</v>
      </c>
      <c r="C642" s="19" t="s">
        <v>185</v>
      </c>
    </row>
    <row r="643" spans="1:6">
      <c r="B643" s="19" t="s">
        <v>178</v>
      </c>
      <c r="C643" s="19" t="s">
        <v>185</v>
      </c>
    </row>
    <row r="644" spans="1:6">
      <c r="B644" s="19" t="s">
        <v>179</v>
      </c>
      <c r="C644" s="19" t="s">
        <v>185</v>
      </c>
    </row>
    <row r="645" spans="1:6">
      <c r="B645" s="19" t="s">
        <v>180</v>
      </c>
      <c r="C645" s="19" t="s">
        <v>185</v>
      </c>
    </row>
    <row r="646" spans="1:6">
      <c r="B646" s="19" t="s">
        <v>181</v>
      </c>
      <c r="C646" s="19" t="s">
        <v>185</v>
      </c>
    </row>
    <row r="647" spans="1:6">
      <c r="B647" s="19" t="s">
        <v>182</v>
      </c>
      <c r="C647" s="19" t="s">
        <v>185</v>
      </c>
    </row>
    <row r="648" spans="1:6">
      <c r="D648" s="224" t="s">
        <v>172</v>
      </c>
      <c r="E648" s="224"/>
      <c r="F648" s="224"/>
    </row>
    <row r="649" spans="1:6">
      <c r="D649" s="224" t="s">
        <v>173</v>
      </c>
      <c r="E649" s="224"/>
      <c r="F649" s="224"/>
    </row>
    <row r="650" spans="1:6">
      <c r="D650" s="224" t="s">
        <v>174</v>
      </c>
      <c r="E650" s="224"/>
      <c r="F650" s="224"/>
    </row>
    <row r="651" spans="1:6">
      <c r="D651" s="225" t="s">
        <v>175</v>
      </c>
      <c r="E651" s="225"/>
      <c r="F651" s="225"/>
    </row>
    <row r="653" spans="1:6" ht="15.75">
      <c r="A653" s="226" t="s">
        <v>176</v>
      </c>
      <c r="B653" s="227"/>
      <c r="C653" s="227"/>
      <c r="D653" s="227"/>
      <c r="E653" s="227"/>
      <c r="F653" s="227"/>
    </row>
    <row r="654" spans="1:6">
      <c r="A654" s="216" t="s">
        <v>208</v>
      </c>
      <c r="B654" s="217"/>
      <c r="C654" s="217"/>
      <c r="D654" s="217"/>
      <c r="E654" s="217"/>
      <c r="F654" s="217"/>
    </row>
    <row r="655" spans="1:6">
      <c r="A655" s="216" t="s">
        <v>183</v>
      </c>
      <c r="B655" s="217"/>
      <c r="C655" s="217"/>
      <c r="D655" s="217"/>
      <c r="E655" s="217"/>
      <c r="F655" s="217"/>
    </row>
    <row r="657" spans="1:6">
      <c r="A657" s="222" t="s">
        <v>0</v>
      </c>
      <c r="B657" s="222" t="s">
        <v>186</v>
      </c>
      <c r="C657" s="222" t="s">
        <v>187</v>
      </c>
      <c r="D657" s="222" t="s">
        <v>188</v>
      </c>
      <c r="E657" s="223"/>
      <c r="F657" s="222" t="s">
        <v>189</v>
      </c>
    </row>
    <row r="658" spans="1:6">
      <c r="A658" s="223"/>
      <c r="B658" s="223"/>
      <c r="C658" s="223"/>
      <c r="D658" s="7" t="s">
        <v>4</v>
      </c>
      <c r="E658" s="7" t="s">
        <v>5</v>
      </c>
      <c r="F658" s="223"/>
    </row>
    <row r="659" spans="1:6">
      <c r="A659" s="7">
        <v>1</v>
      </c>
      <c r="B659" s="21" t="s">
        <v>7</v>
      </c>
      <c r="C659" s="7" t="s">
        <v>120</v>
      </c>
      <c r="D659" s="7">
        <v>36</v>
      </c>
      <c r="E659" s="7"/>
      <c r="F659" s="7">
        <f t="shared" ref="F659:F682" si="17">D659+E659</f>
        <v>36</v>
      </c>
    </row>
    <row r="660" spans="1:6">
      <c r="A660" s="7">
        <v>2</v>
      </c>
      <c r="B660" s="21" t="s">
        <v>7</v>
      </c>
      <c r="C660" s="7" t="s">
        <v>122</v>
      </c>
      <c r="D660" s="7">
        <v>36</v>
      </c>
      <c r="E660" s="7"/>
      <c r="F660" s="7">
        <f t="shared" si="17"/>
        <v>36</v>
      </c>
    </row>
    <row r="661" spans="1:6">
      <c r="A661" s="7">
        <v>3</v>
      </c>
      <c r="B661" s="21" t="s">
        <v>7</v>
      </c>
      <c r="C661" s="7" t="s">
        <v>104</v>
      </c>
      <c r="D661" s="7">
        <v>19</v>
      </c>
      <c r="E661" s="7">
        <v>20</v>
      </c>
      <c r="F661" s="7">
        <f t="shared" si="17"/>
        <v>39</v>
      </c>
    </row>
    <row r="662" spans="1:6">
      <c r="A662" s="20">
        <v>4</v>
      </c>
      <c r="B662" s="21" t="s">
        <v>7</v>
      </c>
      <c r="C662" s="7" t="s">
        <v>116</v>
      </c>
      <c r="D662" s="7">
        <v>19</v>
      </c>
      <c r="E662" s="7">
        <v>20</v>
      </c>
      <c r="F662" s="7">
        <f t="shared" si="17"/>
        <v>39</v>
      </c>
    </row>
    <row r="663" spans="1:6">
      <c r="A663" s="20">
        <v>5</v>
      </c>
      <c r="B663" s="21" t="s">
        <v>7</v>
      </c>
      <c r="C663" s="7" t="s">
        <v>8</v>
      </c>
      <c r="D663" s="7">
        <v>28</v>
      </c>
      <c r="E663" s="7"/>
      <c r="F663" s="7">
        <f t="shared" si="17"/>
        <v>28</v>
      </c>
    </row>
    <row r="664" spans="1:6">
      <c r="A664" s="20">
        <v>6</v>
      </c>
      <c r="B664" s="21" t="s">
        <v>7</v>
      </c>
      <c r="C664" s="7" t="s">
        <v>26</v>
      </c>
      <c r="D664" s="7">
        <v>28</v>
      </c>
      <c r="E664" s="7"/>
      <c r="F664" s="7">
        <f t="shared" si="17"/>
        <v>28</v>
      </c>
    </row>
    <row r="665" spans="1:6">
      <c r="A665" s="20">
        <v>7</v>
      </c>
      <c r="B665" s="21" t="s">
        <v>7</v>
      </c>
      <c r="C665" s="7" t="s">
        <v>117</v>
      </c>
      <c r="D665" s="7">
        <v>38</v>
      </c>
      <c r="E665" s="7"/>
      <c r="F665" s="7">
        <f t="shared" si="17"/>
        <v>38</v>
      </c>
    </row>
    <row r="666" spans="1:6">
      <c r="A666" s="20">
        <v>8</v>
      </c>
      <c r="B666" s="21" t="s">
        <v>7</v>
      </c>
      <c r="C666" s="32" t="s">
        <v>243</v>
      </c>
      <c r="D666" s="7">
        <v>38</v>
      </c>
      <c r="E666" s="7"/>
      <c r="F666" s="7">
        <f t="shared" si="17"/>
        <v>38</v>
      </c>
    </row>
    <row r="667" spans="1:6">
      <c r="A667" s="20">
        <v>9</v>
      </c>
      <c r="B667" s="21" t="s">
        <v>7</v>
      </c>
      <c r="C667" s="7" t="s">
        <v>118</v>
      </c>
      <c r="D667" s="7"/>
      <c r="E667" s="7">
        <v>40</v>
      </c>
      <c r="F667" s="7">
        <f t="shared" si="17"/>
        <v>40</v>
      </c>
    </row>
    <row r="668" spans="1:6">
      <c r="A668" s="20">
        <v>10</v>
      </c>
      <c r="B668" s="21" t="s">
        <v>7</v>
      </c>
      <c r="C668" s="7" t="s">
        <v>119</v>
      </c>
      <c r="D668" s="7"/>
      <c r="E668" s="7">
        <v>40</v>
      </c>
      <c r="F668" s="7">
        <f t="shared" si="17"/>
        <v>40</v>
      </c>
    </row>
    <row r="669" spans="1:6">
      <c r="A669" s="20">
        <v>11</v>
      </c>
      <c r="B669" s="21" t="s">
        <v>7</v>
      </c>
      <c r="C669" s="7" t="s">
        <v>39</v>
      </c>
      <c r="D669" s="7">
        <v>28</v>
      </c>
      <c r="E669" s="7"/>
      <c r="F669" s="7">
        <f t="shared" si="17"/>
        <v>28</v>
      </c>
    </row>
    <row r="670" spans="1:6">
      <c r="A670" s="20">
        <v>12</v>
      </c>
      <c r="B670" s="21" t="s">
        <v>7</v>
      </c>
      <c r="C670" s="7" t="s">
        <v>45</v>
      </c>
      <c r="D670" s="7">
        <v>28</v>
      </c>
      <c r="E670" s="7"/>
      <c r="F670" s="7">
        <f t="shared" si="17"/>
        <v>28</v>
      </c>
    </row>
    <row r="671" spans="1:6">
      <c r="A671" s="20">
        <v>13</v>
      </c>
      <c r="B671" s="21" t="s">
        <v>114</v>
      </c>
      <c r="C671" s="7" t="s">
        <v>120</v>
      </c>
      <c r="D671" s="7">
        <v>36</v>
      </c>
      <c r="E671" s="7">
        <v>36</v>
      </c>
      <c r="F671" s="7">
        <f t="shared" si="17"/>
        <v>72</v>
      </c>
    </row>
    <row r="672" spans="1:6">
      <c r="A672" s="20">
        <v>14</v>
      </c>
      <c r="B672" s="21" t="s">
        <v>114</v>
      </c>
      <c r="C672" s="7" t="s">
        <v>122</v>
      </c>
      <c r="D672" s="7">
        <v>36</v>
      </c>
      <c r="E672" s="7">
        <v>36</v>
      </c>
      <c r="F672" s="7">
        <f t="shared" si="17"/>
        <v>72</v>
      </c>
    </row>
    <row r="673" spans="1:6">
      <c r="A673" s="20">
        <v>15</v>
      </c>
      <c r="B673" s="21" t="s">
        <v>114</v>
      </c>
      <c r="C673" s="7" t="s">
        <v>104</v>
      </c>
      <c r="D673" s="7">
        <v>76</v>
      </c>
      <c r="E673" s="7">
        <v>40</v>
      </c>
      <c r="F673" s="7">
        <f t="shared" si="17"/>
        <v>116</v>
      </c>
    </row>
    <row r="674" spans="1:6">
      <c r="A674" s="20">
        <v>16</v>
      </c>
      <c r="B674" s="21" t="s">
        <v>114</v>
      </c>
      <c r="C674" s="7" t="s">
        <v>116</v>
      </c>
      <c r="D674" s="7">
        <v>76</v>
      </c>
      <c r="E674" s="7">
        <v>40</v>
      </c>
      <c r="F674" s="7">
        <f t="shared" si="17"/>
        <v>116</v>
      </c>
    </row>
    <row r="675" spans="1:6">
      <c r="A675" s="20">
        <v>17</v>
      </c>
      <c r="B675" s="21" t="s">
        <v>114</v>
      </c>
      <c r="C675" s="7" t="s">
        <v>117</v>
      </c>
      <c r="D675" s="7">
        <v>76</v>
      </c>
      <c r="E675" s="7">
        <v>40</v>
      </c>
      <c r="F675" s="7">
        <f t="shared" si="17"/>
        <v>116</v>
      </c>
    </row>
    <row r="676" spans="1:6">
      <c r="A676" s="32">
        <v>18</v>
      </c>
      <c r="B676" s="21" t="s">
        <v>114</v>
      </c>
      <c r="C676" s="32" t="s">
        <v>243</v>
      </c>
      <c r="D676" s="7">
        <v>76</v>
      </c>
      <c r="E676" s="7">
        <v>40</v>
      </c>
      <c r="F676" s="7">
        <f t="shared" si="17"/>
        <v>116</v>
      </c>
    </row>
    <row r="677" spans="1:6">
      <c r="A677" s="32">
        <v>19</v>
      </c>
      <c r="B677" s="21" t="s">
        <v>114</v>
      </c>
      <c r="C677" s="7" t="s">
        <v>118</v>
      </c>
      <c r="D677" s="7">
        <v>76</v>
      </c>
      <c r="E677" s="7">
        <v>40</v>
      </c>
      <c r="F677" s="7">
        <f t="shared" si="17"/>
        <v>116</v>
      </c>
    </row>
    <row r="678" spans="1:6">
      <c r="A678" s="32">
        <v>20</v>
      </c>
      <c r="B678" s="21" t="s">
        <v>114</v>
      </c>
      <c r="C678" s="7" t="s">
        <v>119</v>
      </c>
      <c r="D678" s="7">
        <v>76</v>
      </c>
      <c r="E678" s="7">
        <v>40</v>
      </c>
      <c r="F678" s="7">
        <f t="shared" si="17"/>
        <v>116</v>
      </c>
    </row>
    <row r="679" spans="1:6">
      <c r="A679" s="32">
        <v>21</v>
      </c>
      <c r="B679" s="21" t="s">
        <v>66</v>
      </c>
      <c r="C679" s="32" t="s">
        <v>58</v>
      </c>
      <c r="D679" s="32">
        <v>28</v>
      </c>
      <c r="E679" s="32"/>
      <c r="F679" s="32">
        <f t="shared" si="17"/>
        <v>28</v>
      </c>
    </row>
    <row r="680" spans="1:6">
      <c r="A680" s="32">
        <v>22</v>
      </c>
      <c r="B680" s="12" t="s">
        <v>66</v>
      </c>
      <c r="C680" s="32" t="s">
        <v>70</v>
      </c>
      <c r="D680" s="32">
        <v>28</v>
      </c>
      <c r="E680" s="32"/>
      <c r="F680" s="32">
        <f t="shared" si="17"/>
        <v>28</v>
      </c>
    </row>
    <row r="681" spans="1:6">
      <c r="A681" s="32">
        <v>23</v>
      </c>
      <c r="B681" s="21" t="s">
        <v>40</v>
      </c>
      <c r="C681" s="32" t="s">
        <v>39</v>
      </c>
      <c r="D681" s="32">
        <v>28</v>
      </c>
      <c r="E681" s="32"/>
      <c r="F681" s="32">
        <f t="shared" si="17"/>
        <v>28</v>
      </c>
    </row>
    <row r="682" spans="1:6">
      <c r="A682" s="43">
        <v>24</v>
      </c>
      <c r="B682" s="21" t="s">
        <v>40</v>
      </c>
      <c r="C682" s="43" t="s">
        <v>45</v>
      </c>
      <c r="D682" s="43">
        <v>28</v>
      </c>
      <c r="E682" s="43"/>
      <c r="F682" s="43">
        <f t="shared" si="17"/>
        <v>28</v>
      </c>
    </row>
    <row r="683" spans="1:6">
      <c r="A683" s="43"/>
      <c r="B683" s="21"/>
      <c r="C683" s="43"/>
      <c r="D683" s="43"/>
      <c r="E683" s="43"/>
      <c r="F683" s="43"/>
    </row>
    <row r="684" spans="1:6">
      <c r="A684" s="14"/>
      <c r="B684" s="22" t="s">
        <v>190</v>
      </c>
      <c r="C684" s="22"/>
      <c r="D684" s="22"/>
      <c r="E684" s="22"/>
      <c r="F684" s="23">
        <f>SUM(F659:F682)</f>
        <v>1370</v>
      </c>
    </row>
    <row r="686" spans="1:6">
      <c r="B686" s="19" t="s">
        <v>184</v>
      </c>
    </row>
    <row r="687" spans="1:6">
      <c r="B687" s="19" t="s">
        <v>177</v>
      </c>
      <c r="C687" s="19" t="s">
        <v>185</v>
      </c>
    </row>
    <row r="688" spans="1:6">
      <c r="B688" s="19" t="s">
        <v>178</v>
      </c>
      <c r="C688" s="19" t="s">
        <v>185</v>
      </c>
    </row>
    <row r="689" spans="1:6">
      <c r="B689" s="19" t="s">
        <v>179</v>
      </c>
      <c r="C689" s="19" t="s">
        <v>185</v>
      </c>
    </row>
    <row r="690" spans="1:6">
      <c r="B690" s="19" t="s">
        <v>180</v>
      </c>
      <c r="C690" s="19" t="s">
        <v>185</v>
      </c>
    </row>
    <row r="691" spans="1:6">
      <c r="B691" s="19" t="s">
        <v>181</v>
      </c>
      <c r="C691" s="19" t="s">
        <v>185</v>
      </c>
    </row>
    <row r="692" spans="1:6">
      <c r="B692" s="19" t="s">
        <v>182</v>
      </c>
      <c r="C692" s="19" t="s">
        <v>185</v>
      </c>
    </row>
    <row r="693" spans="1:6">
      <c r="D693" s="224" t="s">
        <v>172</v>
      </c>
      <c r="E693" s="224"/>
      <c r="F693" s="224"/>
    </row>
    <row r="694" spans="1:6">
      <c r="D694" s="224" t="s">
        <v>173</v>
      </c>
      <c r="E694" s="224"/>
      <c r="F694" s="224"/>
    </row>
    <row r="695" spans="1:6">
      <c r="D695" s="224" t="s">
        <v>174</v>
      </c>
      <c r="E695" s="224"/>
      <c r="F695" s="224"/>
    </row>
    <row r="696" spans="1:6">
      <c r="D696" s="225" t="s">
        <v>175</v>
      </c>
      <c r="E696" s="225"/>
      <c r="F696" s="225"/>
    </row>
    <row r="698" spans="1:6" ht="15.75">
      <c r="A698" s="226" t="s">
        <v>176</v>
      </c>
      <c r="B698" s="227"/>
      <c r="C698" s="227"/>
      <c r="D698" s="227"/>
      <c r="E698" s="227"/>
      <c r="F698" s="227"/>
    </row>
    <row r="699" spans="1:6">
      <c r="A699" s="216" t="s">
        <v>209</v>
      </c>
      <c r="B699" s="217"/>
      <c r="C699" s="217"/>
      <c r="D699" s="217"/>
      <c r="E699" s="217"/>
      <c r="F699" s="217"/>
    </row>
    <row r="700" spans="1:6">
      <c r="A700" s="216" t="s">
        <v>183</v>
      </c>
      <c r="B700" s="217"/>
      <c r="C700" s="217"/>
      <c r="D700" s="217"/>
      <c r="E700" s="217"/>
      <c r="F700" s="217"/>
    </row>
    <row r="702" spans="1:6">
      <c r="A702" s="222" t="s">
        <v>0</v>
      </c>
      <c r="B702" s="222" t="s">
        <v>186</v>
      </c>
      <c r="C702" s="222" t="s">
        <v>187</v>
      </c>
      <c r="D702" s="222" t="s">
        <v>188</v>
      </c>
      <c r="E702" s="223"/>
      <c r="F702" s="222" t="s">
        <v>189</v>
      </c>
    </row>
    <row r="703" spans="1:6">
      <c r="A703" s="223"/>
      <c r="B703" s="223"/>
      <c r="C703" s="223"/>
      <c r="D703" s="7" t="s">
        <v>4</v>
      </c>
      <c r="E703" s="7" t="s">
        <v>5</v>
      </c>
      <c r="F703" s="223"/>
    </row>
    <row r="704" spans="1:6" ht="30">
      <c r="A704" s="7">
        <v>1</v>
      </c>
      <c r="B704" s="21" t="s">
        <v>19</v>
      </c>
      <c r="C704" s="7" t="s">
        <v>8</v>
      </c>
      <c r="D704" s="7"/>
      <c r="E704" s="7">
        <v>28</v>
      </c>
      <c r="F704" s="20">
        <f t="shared" ref="F704:F710" si="18">(D704+E704)*2</f>
        <v>56</v>
      </c>
    </row>
    <row r="705" spans="1:6" ht="30">
      <c r="A705" s="7">
        <v>2</v>
      </c>
      <c r="B705" s="21" t="s">
        <v>19</v>
      </c>
      <c r="C705" s="7" t="s">
        <v>39</v>
      </c>
      <c r="D705" s="7"/>
      <c r="E705" s="7">
        <v>24</v>
      </c>
      <c r="F705" s="20">
        <f t="shared" si="18"/>
        <v>48</v>
      </c>
    </row>
    <row r="706" spans="1:6" ht="30">
      <c r="A706" s="20">
        <v>3</v>
      </c>
      <c r="B706" s="21" t="s">
        <v>19</v>
      </c>
      <c r="C706" s="7" t="s">
        <v>79</v>
      </c>
      <c r="D706" s="7">
        <v>48</v>
      </c>
      <c r="E706" s="7"/>
      <c r="F706" s="20">
        <f t="shared" si="18"/>
        <v>96</v>
      </c>
    </row>
    <row r="707" spans="1:6">
      <c r="A707" s="20">
        <v>4</v>
      </c>
      <c r="B707" s="21" t="s">
        <v>113</v>
      </c>
      <c r="C707" s="7" t="s">
        <v>120</v>
      </c>
      <c r="D707" s="7">
        <v>36</v>
      </c>
      <c r="E707" s="7">
        <v>54</v>
      </c>
      <c r="F707" s="7">
        <f t="shared" si="18"/>
        <v>180</v>
      </c>
    </row>
    <row r="708" spans="1:6">
      <c r="A708" s="20">
        <v>5</v>
      </c>
      <c r="B708" s="21" t="s">
        <v>113</v>
      </c>
      <c r="C708" s="7" t="s">
        <v>104</v>
      </c>
      <c r="D708" s="7">
        <v>38</v>
      </c>
      <c r="E708" s="7">
        <v>40</v>
      </c>
      <c r="F708" s="7">
        <f t="shared" si="18"/>
        <v>156</v>
      </c>
    </row>
    <row r="709" spans="1:6">
      <c r="A709" s="20">
        <v>6</v>
      </c>
      <c r="B709" s="21" t="s">
        <v>113</v>
      </c>
      <c r="C709" s="7" t="s">
        <v>118</v>
      </c>
      <c r="D709" s="7">
        <v>38</v>
      </c>
      <c r="E709" s="7">
        <v>40</v>
      </c>
      <c r="F709" s="7">
        <f t="shared" si="18"/>
        <v>156</v>
      </c>
    </row>
    <row r="710" spans="1:6">
      <c r="A710" s="20">
        <v>7</v>
      </c>
      <c r="B710" s="21" t="s">
        <v>56</v>
      </c>
      <c r="C710" s="7" t="s">
        <v>46</v>
      </c>
      <c r="D710" s="7"/>
      <c r="E710" s="7">
        <v>30</v>
      </c>
      <c r="F710" s="7">
        <f t="shared" si="18"/>
        <v>60</v>
      </c>
    </row>
    <row r="711" spans="1:6">
      <c r="A711" s="20">
        <v>8</v>
      </c>
      <c r="B711" s="21" t="s">
        <v>48</v>
      </c>
      <c r="C711" s="7" t="s">
        <v>46</v>
      </c>
      <c r="D711" s="7">
        <v>30</v>
      </c>
      <c r="E711" s="7">
        <v>10</v>
      </c>
      <c r="F711" s="7">
        <f>D711+E711</f>
        <v>40</v>
      </c>
    </row>
    <row r="712" spans="1:6">
      <c r="A712" s="20">
        <v>9</v>
      </c>
      <c r="B712" s="21" t="s">
        <v>48</v>
      </c>
      <c r="C712" s="7" t="s">
        <v>84</v>
      </c>
      <c r="D712" s="7"/>
      <c r="E712" s="7">
        <v>32</v>
      </c>
      <c r="F712" s="7">
        <f>D712+E712</f>
        <v>32</v>
      </c>
    </row>
    <row r="713" spans="1:6">
      <c r="A713" s="20">
        <v>10</v>
      </c>
      <c r="B713" s="21" t="s">
        <v>115</v>
      </c>
      <c r="C713" s="7" t="s">
        <v>104</v>
      </c>
      <c r="D713" s="7"/>
      <c r="E713" s="7">
        <v>40</v>
      </c>
      <c r="F713" s="7">
        <f>(D713+E713)*2</f>
        <v>80</v>
      </c>
    </row>
    <row r="714" spans="1:6">
      <c r="A714" s="20">
        <v>11</v>
      </c>
      <c r="B714" s="21" t="s">
        <v>115</v>
      </c>
      <c r="C714" s="7" t="s">
        <v>118</v>
      </c>
      <c r="D714" s="7"/>
      <c r="E714" s="7">
        <v>40</v>
      </c>
      <c r="F714" s="20">
        <f>(D714+E714)*2</f>
        <v>80</v>
      </c>
    </row>
    <row r="715" spans="1:6">
      <c r="A715" s="20">
        <v>12</v>
      </c>
      <c r="B715" s="21" t="s">
        <v>60</v>
      </c>
      <c r="C715" s="7" t="s">
        <v>58</v>
      </c>
      <c r="D715" s="7">
        <v>42</v>
      </c>
      <c r="E715" s="7"/>
      <c r="F715" s="7">
        <f>D715+E715</f>
        <v>42</v>
      </c>
    </row>
    <row r="716" spans="1:6">
      <c r="A716" s="20">
        <v>13</v>
      </c>
      <c r="B716" s="21" t="s">
        <v>60</v>
      </c>
      <c r="C716" s="7" t="s">
        <v>79</v>
      </c>
      <c r="D716" s="7">
        <v>48</v>
      </c>
      <c r="E716" s="7"/>
      <c r="F716" s="7">
        <f>D716+E716</f>
        <v>48</v>
      </c>
    </row>
    <row r="717" spans="1:6">
      <c r="A717" s="14"/>
      <c r="B717" s="22" t="s">
        <v>190</v>
      </c>
      <c r="C717" s="22"/>
      <c r="D717" s="22"/>
      <c r="E717" s="22"/>
      <c r="F717" s="23">
        <f>SUM(F704:F716)</f>
        <v>1074</v>
      </c>
    </row>
    <row r="720" spans="1:6">
      <c r="B720" s="19" t="s">
        <v>184</v>
      </c>
    </row>
    <row r="721" spans="1:6">
      <c r="B721" s="19" t="s">
        <v>177</v>
      </c>
      <c r="C721" s="19" t="s">
        <v>185</v>
      </c>
    </row>
    <row r="722" spans="1:6">
      <c r="B722" s="19" t="s">
        <v>178</v>
      </c>
      <c r="C722" s="19" t="s">
        <v>185</v>
      </c>
    </row>
    <row r="723" spans="1:6">
      <c r="B723" s="19" t="s">
        <v>179</v>
      </c>
      <c r="C723" s="19" t="s">
        <v>185</v>
      </c>
    </row>
    <row r="724" spans="1:6">
      <c r="B724" s="19" t="s">
        <v>180</v>
      </c>
      <c r="C724" s="19" t="s">
        <v>185</v>
      </c>
    </row>
    <row r="725" spans="1:6">
      <c r="B725" s="19" t="s">
        <v>181</v>
      </c>
      <c r="C725" s="19" t="s">
        <v>185</v>
      </c>
    </row>
    <row r="726" spans="1:6">
      <c r="B726" s="19" t="s">
        <v>182</v>
      </c>
      <c r="C726" s="19" t="s">
        <v>185</v>
      </c>
    </row>
    <row r="727" spans="1:6">
      <c r="D727" s="224" t="s">
        <v>172</v>
      </c>
      <c r="E727" s="224"/>
      <c r="F727" s="224"/>
    </row>
    <row r="728" spans="1:6">
      <c r="D728" s="224" t="s">
        <v>173</v>
      </c>
      <c r="E728" s="224"/>
      <c r="F728" s="224"/>
    </row>
    <row r="729" spans="1:6">
      <c r="D729" s="224" t="s">
        <v>174</v>
      </c>
      <c r="E729" s="224"/>
      <c r="F729" s="224"/>
    </row>
    <row r="730" spans="1:6">
      <c r="D730" s="225" t="s">
        <v>175</v>
      </c>
      <c r="E730" s="225"/>
      <c r="F730" s="225"/>
    </row>
    <row r="732" spans="1:6" ht="15.75">
      <c r="A732" s="226" t="s">
        <v>176</v>
      </c>
      <c r="B732" s="227"/>
      <c r="C732" s="227"/>
      <c r="D732" s="227"/>
      <c r="E732" s="227"/>
      <c r="F732" s="227"/>
    </row>
    <row r="733" spans="1:6">
      <c r="A733" s="216" t="s">
        <v>210</v>
      </c>
      <c r="B733" s="217"/>
      <c r="C733" s="217"/>
      <c r="D733" s="217"/>
      <c r="E733" s="217"/>
      <c r="F733" s="217"/>
    </row>
    <row r="734" spans="1:6">
      <c r="A734" s="216" t="s">
        <v>183</v>
      </c>
      <c r="B734" s="217"/>
      <c r="C734" s="217"/>
      <c r="D734" s="217"/>
      <c r="E734" s="217"/>
      <c r="F734" s="217"/>
    </row>
    <row r="736" spans="1:6">
      <c r="A736" s="222" t="s">
        <v>0</v>
      </c>
      <c r="B736" s="222" t="s">
        <v>186</v>
      </c>
      <c r="C736" s="222" t="s">
        <v>187</v>
      </c>
      <c r="D736" s="222" t="s">
        <v>188</v>
      </c>
      <c r="E736" s="223"/>
      <c r="F736" s="222" t="s">
        <v>189</v>
      </c>
    </row>
    <row r="737" spans="1:6">
      <c r="A737" s="223"/>
      <c r="B737" s="223"/>
      <c r="C737" s="223"/>
      <c r="D737" s="7" t="s">
        <v>4</v>
      </c>
      <c r="E737" s="7" t="s">
        <v>5</v>
      </c>
      <c r="F737" s="223"/>
    </row>
    <row r="738" spans="1:6" ht="30">
      <c r="A738" s="7">
        <v>1</v>
      </c>
      <c r="B738" s="21" t="s">
        <v>19</v>
      </c>
      <c r="C738" s="7" t="s">
        <v>26</v>
      </c>
      <c r="D738" s="7"/>
      <c r="E738" s="7">
        <v>28</v>
      </c>
      <c r="F738" s="7">
        <f>D738+E738</f>
        <v>28</v>
      </c>
    </row>
    <row r="739" spans="1:6" ht="30">
      <c r="A739" s="7">
        <v>2</v>
      </c>
      <c r="B739" s="21" t="s">
        <v>19</v>
      </c>
      <c r="C739" s="7" t="s">
        <v>70</v>
      </c>
      <c r="D739" s="7">
        <v>42</v>
      </c>
      <c r="E739" s="7"/>
      <c r="F739" s="7">
        <f>D739+E739</f>
        <v>42</v>
      </c>
    </row>
    <row r="740" spans="1:6" ht="30">
      <c r="A740" s="7">
        <v>3</v>
      </c>
      <c r="B740" s="21" t="s">
        <v>19</v>
      </c>
      <c r="C740" s="7" t="s">
        <v>45</v>
      </c>
      <c r="D740" s="7"/>
      <c r="E740" s="7">
        <v>24</v>
      </c>
      <c r="F740" s="7">
        <f>D740+E740</f>
        <v>24</v>
      </c>
    </row>
    <row r="741" spans="1:6" ht="30">
      <c r="A741" s="7">
        <v>4</v>
      </c>
      <c r="B741" s="21" t="s">
        <v>19</v>
      </c>
      <c r="C741" s="7" t="s">
        <v>83</v>
      </c>
      <c r="D741" s="7">
        <v>48</v>
      </c>
      <c r="E741" s="7"/>
      <c r="F741" s="7">
        <f>D741+E741</f>
        <v>48</v>
      </c>
    </row>
    <row r="742" spans="1:6">
      <c r="A742" s="20">
        <v>5</v>
      </c>
      <c r="B742" s="21" t="s">
        <v>113</v>
      </c>
      <c r="C742" s="7" t="s">
        <v>117</v>
      </c>
      <c r="D742" s="7">
        <v>38</v>
      </c>
      <c r="E742" s="7">
        <v>40</v>
      </c>
      <c r="F742" s="7">
        <f>(D742+E742)*2</f>
        <v>156</v>
      </c>
    </row>
    <row r="743" spans="1:6">
      <c r="A743" s="20">
        <v>6</v>
      </c>
      <c r="B743" s="21" t="s">
        <v>113</v>
      </c>
      <c r="C743" s="32" t="s">
        <v>243</v>
      </c>
      <c r="D743" s="7">
        <v>38</v>
      </c>
      <c r="E743" s="7">
        <v>40</v>
      </c>
      <c r="F743" s="7">
        <f>(D743+E743)*2</f>
        <v>156</v>
      </c>
    </row>
    <row r="744" spans="1:6">
      <c r="A744" s="20">
        <v>7</v>
      </c>
      <c r="B744" s="21" t="s">
        <v>48</v>
      </c>
      <c r="C744" s="7" t="s">
        <v>57</v>
      </c>
      <c r="D744" s="7">
        <v>30</v>
      </c>
      <c r="E744" s="7">
        <v>10</v>
      </c>
      <c r="F744" s="7">
        <f t="shared" ref="F744:F750" si="19">D744+E744</f>
        <v>40</v>
      </c>
    </row>
    <row r="745" spans="1:6">
      <c r="A745" s="20">
        <v>8</v>
      </c>
      <c r="B745" s="21" t="s">
        <v>48</v>
      </c>
      <c r="C745" s="7" t="s">
        <v>90</v>
      </c>
      <c r="D745" s="7"/>
      <c r="E745" s="7">
        <v>32</v>
      </c>
      <c r="F745" s="7">
        <f t="shared" si="19"/>
        <v>32</v>
      </c>
    </row>
    <row r="746" spans="1:6">
      <c r="A746" s="20">
        <v>9</v>
      </c>
      <c r="B746" s="21" t="s">
        <v>48</v>
      </c>
      <c r="C746" s="7" t="s">
        <v>46</v>
      </c>
      <c r="D746" s="7">
        <v>30</v>
      </c>
      <c r="E746" s="7">
        <v>10</v>
      </c>
      <c r="F746" s="7">
        <f t="shared" si="19"/>
        <v>40</v>
      </c>
    </row>
    <row r="747" spans="1:6">
      <c r="A747" s="20">
        <v>10</v>
      </c>
      <c r="B747" s="21" t="s">
        <v>48</v>
      </c>
      <c r="C747" s="7" t="s">
        <v>84</v>
      </c>
      <c r="D747" s="7"/>
      <c r="E747" s="7">
        <v>32</v>
      </c>
      <c r="F747" s="7">
        <f t="shared" si="19"/>
        <v>32</v>
      </c>
    </row>
    <row r="748" spans="1:6">
      <c r="A748" s="20">
        <v>11</v>
      </c>
      <c r="B748" s="21" t="s">
        <v>115</v>
      </c>
      <c r="C748" s="7" t="s">
        <v>116</v>
      </c>
      <c r="D748" s="7"/>
      <c r="E748" s="7">
        <v>40</v>
      </c>
      <c r="F748" s="7">
        <f t="shared" si="19"/>
        <v>40</v>
      </c>
    </row>
    <row r="749" spans="1:6">
      <c r="A749" s="20">
        <v>12</v>
      </c>
      <c r="B749" s="21" t="s">
        <v>60</v>
      </c>
      <c r="C749" s="7" t="s">
        <v>58</v>
      </c>
      <c r="D749" s="7">
        <v>42</v>
      </c>
      <c r="E749" s="7"/>
      <c r="F749" s="7">
        <f t="shared" si="19"/>
        <v>42</v>
      </c>
    </row>
    <row r="750" spans="1:6">
      <c r="A750" s="20">
        <v>13</v>
      </c>
      <c r="B750" s="21" t="s">
        <v>60</v>
      </c>
      <c r="C750" s="7" t="s">
        <v>79</v>
      </c>
      <c r="D750" s="7">
        <v>48</v>
      </c>
      <c r="E750" s="7"/>
      <c r="F750" s="7">
        <f t="shared" si="19"/>
        <v>48</v>
      </c>
    </row>
    <row r="751" spans="1:6">
      <c r="A751" s="14"/>
      <c r="B751" s="22" t="s">
        <v>190</v>
      </c>
      <c r="C751" s="22"/>
      <c r="D751" s="22"/>
      <c r="E751" s="22"/>
      <c r="F751" s="23">
        <f>SUM(F738:F750)</f>
        <v>728</v>
      </c>
    </row>
    <row r="752" spans="1:6">
      <c r="A752" s="24"/>
      <c r="B752" s="25"/>
      <c r="C752" s="25"/>
      <c r="D752" s="25"/>
      <c r="E752" s="25"/>
      <c r="F752" s="26"/>
    </row>
    <row r="753" spans="1:6">
      <c r="A753" s="24"/>
      <c r="B753" s="25"/>
      <c r="C753" s="25"/>
      <c r="D753" s="25"/>
      <c r="E753" s="25"/>
      <c r="F753" s="26"/>
    </row>
    <row r="755" spans="1:6">
      <c r="B755" s="19" t="s">
        <v>184</v>
      </c>
    </row>
    <row r="756" spans="1:6">
      <c r="B756" s="19" t="s">
        <v>177</v>
      </c>
      <c r="C756" s="19" t="s">
        <v>185</v>
      </c>
    </row>
    <row r="757" spans="1:6">
      <c r="B757" s="19" t="s">
        <v>178</v>
      </c>
      <c r="C757" s="19" t="s">
        <v>185</v>
      </c>
    </row>
    <row r="758" spans="1:6">
      <c r="B758" s="19" t="s">
        <v>179</v>
      </c>
      <c r="C758" s="19" t="s">
        <v>185</v>
      </c>
    </row>
    <row r="759" spans="1:6">
      <c r="B759" s="19" t="s">
        <v>180</v>
      </c>
      <c r="C759" s="19" t="s">
        <v>185</v>
      </c>
    </row>
    <row r="760" spans="1:6">
      <c r="B760" s="19" t="s">
        <v>181</v>
      </c>
      <c r="C760" s="19" t="s">
        <v>185</v>
      </c>
    </row>
    <row r="761" spans="1:6">
      <c r="B761" s="19" t="s">
        <v>182</v>
      </c>
      <c r="C761" s="19" t="s">
        <v>185</v>
      </c>
    </row>
    <row r="762" spans="1:6">
      <c r="A762" s="18"/>
      <c r="D762" s="224" t="s">
        <v>172</v>
      </c>
      <c r="E762" s="224"/>
      <c r="F762" s="224"/>
    </row>
    <row r="763" spans="1:6">
      <c r="A763" s="18"/>
      <c r="D763" s="224" t="s">
        <v>173</v>
      </c>
      <c r="E763" s="224"/>
      <c r="F763" s="224"/>
    </row>
    <row r="764" spans="1:6">
      <c r="A764" s="18"/>
      <c r="D764" s="224" t="s">
        <v>174</v>
      </c>
      <c r="E764" s="224"/>
      <c r="F764" s="224"/>
    </row>
    <row r="765" spans="1:6">
      <c r="A765" s="18"/>
      <c r="D765" s="225" t="s">
        <v>175</v>
      </c>
      <c r="E765" s="225"/>
      <c r="F765" s="225"/>
    </row>
    <row r="766" spans="1:6">
      <c r="A766" s="18"/>
    </row>
    <row r="767" spans="1:6" ht="15.75">
      <c r="A767" s="226" t="s">
        <v>176</v>
      </c>
      <c r="B767" s="227"/>
      <c r="C767" s="227"/>
      <c r="D767" s="227"/>
      <c r="E767" s="227"/>
      <c r="F767" s="227"/>
    </row>
    <row r="768" spans="1:6">
      <c r="A768" s="216" t="s">
        <v>236</v>
      </c>
      <c r="B768" s="217"/>
      <c r="C768" s="217"/>
      <c r="D768" s="217"/>
      <c r="E768" s="217"/>
      <c r="F768" s="217"/>
    </row>
    <row r="769" spans="1:6">
      <c r="A769" s="216" t="s">
        <v>183</v>
      </c>
      <c r="B769" s="217"/>
      <c r="C769" s="217"/>
      <c r="D769" s="217"/>
      <c r="E769" s="217"/>
      <c r="F769" s="217"/>
    </row>
    <row r="770" spans="1:6">
      <c r="A770" s="18"/>
    </row>
    <row r="771" spans="1:6">
      <c r="A771" s="222" t="s">
        <v>0</v>
      </c>
      <c r="B771" s="222" t="s">
        <v>186</v>
      </c>
      <c r="C771" s="222" t="s">
        <v>187</v>
      </c>
      <c r="D771" s="222" t="s">
        <v>188</v>
      </c>
      <c r="E771" s="223"/>
      <c r="F771" s="222" t="s">
        <v>189</v>
      </c>
    </row>
    <row r="772" spans="1:6">
      <c r="A772" s="223"/>
      <c r="B772" s="223"/>
      <c r="C772" s="223"/>
      <c r="D772" s="20" t="s">
        <v>4</v>
      </c>
      <c r="E772" s="20" t="s">
        <v>5</v>
      </c>
      <c r="F772" s="223"/>
    </row>
    <row r="773" spans="1:6" ht="30">
      <c r="A773" s="20">
        <v>1</v>
      </c>
      <c r="B773" s="21" t="s">
        <v>19</v>
      </c>
      <c r="C773" s="7" t="s">
        <v>58</v>
      </c>
      <c r="D773" s="7">
        <v>42</v>
      </c>
      <c r="E773" s="7"/>
      <c r="F773" s="7">
        <f>D773+E773</f>
        <v>42</v>
      </c>
    </row>
    <row r="774" spans="1:6">
      <c r="A774" s="17"/>
      <c r="B774" s="22" t="s">
        <v>190</v>
      </c>
      <c r="C774" s="22"/>
      <c r="D774" s="22"/>
      <c r="E774" s="22"/>
      <c r="F774" s="23">
        <f>SUM(F773:F773)</f>
        <v>42</v>
      </c>
    </row>
    <row r="775" spans="1:6">
      <c r="A775" s="24"/>
      <c r="B775" s="25"/>
      <c r="C775" s="25"/>
      <c r="D775" s="25"/>
      <c r="E775" s="25"/>
      <c r="F775" s="26"/>
    </row>
    <row r="776" spans="1:6" ht="16.5" customHeight="1">
      <c r="A776" s="24"/>
      <c r="B776" s="25"/>
      <c r="C776" s="25"/>
      <c r="D776" s="25"/>
      <c r="E776" s="25"/>
      <c r="F776" s="26"/>
    </row>
    <row r="777" spans="1:6" ht="16.5" customHeight="1">
      <c r="A777" s="18"/>
    </row>
    <row r="778" spans="1:6" ht="16.5" customHeight="1">
      <c r="A778" s="18"/>
      <c r="B778" s="19" t="s">
        <v>184</v>
      </c>
    </row>
    <row r="779" spans="1:6" ht="16.5" customHeight="1">
      <c r="A779" s="18"/>
      <c r="B779" s="19" t="s">
        <v>177</v>
      </c>
      <c r="C779" s="19" t="s">
        <v>185</v>
      </c>
    </row>
    <row r="780" spans="1:6" ht="16.5" customHeight="1">
      <c r="A780" s="18"/>
      <c r="B780" s="19" t="s">
        <v>178</v>
      </c>
      <c r="C780" s="19" t="s">
        <v>185</v>
      </c>
    </row>
    <row r="781" spans="1:6" ht="16.5" customHeight="1">
      <c r="A781" s="18"/>
      <c r="B781" s="19" t="s">
        <v>179</v>
      </c>
      <c r="C781" s="19" t="s">
        <v>185</v>
      </c>
    </row>
    <row r="782" spans="1:6" ht="16.5" customHeight="1">
      <c r="A782" s="18"/>
      <c r="B782" s="19" t="s">
        <v>180</v>
      </c>
      <c r="C782" s="19" t="s">
        <v>185</v>
      </c>
    </row>
    <row r="783" spans="1:6" ht="16.5" customHeight="1">
      <c r="A783" s="18"/>
      <c r="B783" s="19" t="s">
        <v>181</v>
      </c>
      <c r="C783" s="19" t="s">
        <v>185</v>
      </c>
    </row>
    <row r="784" spans="1:6" ht="16.5" customHeight="1">
      <c r="A784" s="18"/>
      <c r="B784" s="19" t="s">
        <v>182</v>
      </c>
      <c r="C784" s="19" t="s">
        <v>185</v>
      </c>
    </row>
    <row r="785" spans="1:6" ht="16.5" customHeight="1">
      <c r="D785" s="224" t="s">
        <v>172</v>
      </c>
      <c r="E785" s="224"/>
      <c r="F785" s="224"/>
    </row>
    <row r="786" spans="1:6" ht="16.5" customHeight="1">
      <c r="D786" s="224" t="s">
        <v>173</v>
      </c>
      <c r="E786" s="224"/>
      <c r="F786" s="224"/>
    </row>
    <row r="787" spans="1:6" ht="16.5" customHeight="1">
      <c r="D787" s="224" t="s">
        <v>174</v>
      </c>
      <c r="E787" s="224"/>
      <c r="F787" s="224"/>
    </row>
    <row r="788" spans="1:6" ht="16.5" customHeight="1">
      <c r="D788" s="225" t="s">
        <v>175</v>
      </c>
      <c r="E788" s="225"/>
      <c r="F788" s="225"/>
    </row>
    <row r="789" spans="1:6" ht="16.5" customHeight="1"/>
    <row r="790" spans="1:6" ht="15.75">
      <c r="A790" s="226" t="s">
        <v>176</v>
      </c>
      <c r="B790" s="227"/>
      <c r="C790" s="227"/>
      <c r="D790" s="227"/>
      <c r="E790" s="227"/>
      <c r="F790" s="227"/>
    </row>
    <row r="791" spans="1:6">
      <c r="A791" s="216" t="s">
        <v>211</v>
      </c>
      <c r="B791" s="217"/>
      <c r="C791" s="217"/>
      <c r="D791" s="217"/>
      <c r="E791" s="217"/>
      <c r="F791" s="217"/>
    </row>
    <row r="792" spans="1:6">
      <c r="A792" s="216" t="s">
        <v>183</v>
      </c>
      <c r="B792" s="217"/>
      <c r="C792" s="217"/>
      <c r="D792" s="217"/>
      <c r="E792" s="217"/>
      <c r="F792" s="217"/>
    </row>
    <row r="794" spans="1:6">
      <c r="A794" s="222" t="s">
        <v>0</v>
      </c>
      <c r="B794" s="222" t="s">
        <v>186</v>
      </c>
      <c r="C794" s="222" t="s">
        <v>187</v>
      </c>
      <c r="D794" s="222" t="s">
        <v>188</v>
      </c>
      <c r="E794" s="223"/>
      <c r="F794" s="222" t="s">
        <v>189</v>
      </c>
    </row>
    <row r="795" spans="1:6">
      <c r="A795" s="223"/>
      <c r="B795" s="223"/>
      <c r="C795" s="223"/>
      <c r="D795" s="7" t="s">
        <v>4</v>
      </c>
      <c r="E795" s="7" t="s">
        <v>5</v>
      </c>
      <c r="F795" s="223"/>
    </row>
    <row r="796" spans="1:6" ht="30">
      <c r="A796" s="7">
        <v>1</v>
      </c>
      <c r="B796" s="21" t="s">
        <v>19</v>
      </c>
      <c r="C796" s="7" t="s">
        <v>26</v>
      </c>
      <c r="D796" s="7"/>
      <c r="E796" s="7">
        <v>28</v>
      </c>
      <c r="F796" s="7">
        <f>D796+E796</f>
        <v>28</v>
      </c>
    </row>
    <row r="797" spans="1:6" ht="30">
      <c r="A797" s="7">
        <v>2</v>
      </c>
      <c r="B797" s="21" t="s">
        <v>19</v>
      </c>
      <c r="C797" s="7" t="s">
        <v>70</v>
      </c>
      <c r="D797" s="7">
        <v>42</v>
      </c>
      <c r="E797" s="7"/>
      <c r="F797" s="7">
        <f>D797+E797</f>
        <v>42</v>
      </c>
    </row>
    <row r="798" spans="1:6" ht="30">
      <c r="A798" s="7">
        <v>3</v>
      </c>
      <c r="B798" s="21" t="s">
        <v>19</v>
      </c>
      <c r="C798" s="7" t="s">
        <v>45</v>
      </c>
      <c r="D798" s="7"/>
      <c r="E798" s="7">
        <v>24</v>
      </c>
      <c r="F798" s="7">
        <f>D798+E798</f>
        <v>24</v>
      </c>
    </row>
    <row r="799" spans="1:6" ht="30">
      <c r="A799" s="20">
        <v>4</v>
      </c>
      <c r="B799" s="21" t="s">
        <v>19</v>
      </c>
      <c r="C799" s="7" t="s">
        <v>83</v>
      </c>
      <c r="D799" s="7">
        <v>48</v>
      </c>
      <c r="E799" s="7"/>
      <c r="F799" s="7">
        <f>D799+E799</f>
        <v>48</v>
      </c>
    </row>
    <row r="800" spans="1:6">
      <c r="A800" s="20">
        <v>5</v>
      </c>
      <c r="B800" s="21" t="s">
        <v>113</v>
      </c>
      <c r="C800" s="7" t="s">
        <v>122</v>
      </c>
      <c r="D800" s="7">
        <v>36</v>
      </c>
      <c r="E800" s="7">
        <v>54</v>
      </c>
      <c r="F800" s="7">
        <f>(D800+E800)*2</f>
        <v>180</v>
      </c>
    </row>
    <row r="801" spans="1:6">
      <c r="A801" s="20">
        <v>6</v>
      </c>
      <c r="B801" s="21" t="s">
        <v>113</v>
      </c>
      <c r="C801" s="7" t="s">
        <v>116</v>
      </c>
      <c r="D801" s="7">
        <v>38</v>
      </c>
      <c r="E801" s="7">
        <v>40</v>
      </c>
      <c r="F801" s="7">
        <f>(D801+E801)*2</f>
        <v>156</v>
      </c>
    </row>
    <row r="802" spans="1:6">
      <c r="A802" s="20">
        <v>7</v>
      </c>
      <c r="B802" s="21" t="s">
        <v>113</v>
      </c>
      <c r="C802" s="7" t="s">
        <v>119</v>
      </c>
      <c r="D802" s="7">
        <v>38</v>
      </c>
      <c r="E802" s="7">
        <v>40</v>
      </c>
      <c r="F802" s="7">
        <f>(D802+E802)*2</f>
        <v>156</v>
      </c>
    </row>
    <row r="803" spans="1:6">
      <c r="A803" s="20">
        <v>8</v>
      </c>
      <c r="B803" s="21" t="s">
        <v>56</v>
      </c>
      <c r="C803" s="7" t="s">
        <v>57</v>
      </c>
      <c r="D803" s="7"/>
      <c r="E803" s="7">
        <v>30</v>
      </c>
      <c r="F803" s="7">
        <f>(D803+E803)*2</f>
        <v>60</v>
      </c>
    </row>
    <row r="804" spans="1:6">
      <c r="A804" s="20">
        <v>9</v>
      </c>
      <c r="B804" s="21" t="s">
        <v>48</v>
      </c>
      <c r="C804" s="7" t="s">
        <v>57</v>
      </c>
      <c r="D804" s="7">
        <v>30</v>
      </c>
      <c r="E804" s="7">
        <v>10</v>
      </c>
      <c r="F804" s="7">
        <f>D804+E804</f>
        <v>40</v>
      </c>
    </row>
    <row r="805" spans="1:6">
      <c r="A805" s="20">
        <v>10</v>
      </c>
      <c r="B805" s="21" t="s">
        <v>48</v>
      </c>
      <c r="C805" s="7" t="s">
        <v>90</v>
      </c>
      <c r="D805" s="7"/>
      <c r="E805" s="7">
        <v>32</v>
      </c>
      <c r="F805" s="7">
        <f>D805+E805</f>
        <v>32</v>
      </c>
    </row>
    <row r="806" spans="1:6">
      <c r="A806" s="20">
        <v>11</v>
      </c>
      <c r="B806" s="21" t="s">
        <v>115</v>
      </c>
      <c r="C806" s="7" t="s">
        <v>116</v>
      </c>
      <c r="D806" s="7"/>
      <c r="E806" s="7">
        <v>40</v>
      </c>
      <c r="F806" s="7">
        <f>D806+E806</f>
        <v>40</v>
      </c>
    </row>
    <row r="807" spans="1:6">
      <c r="A807" s="20">
        <v>12</v>
      </c>
      <c r="B807" s="21" t="s">
        <v>115</v>
      </c>
      <c r="C807" s="7" t="s">
        <v>119</v>
      </c>
      <c r="D807" s="7"/>
      <c r="E807" s="7">
        <v>40</v>
      </c>
      <c r="F807" s="20">
        <f>(D807+E807)*2</f>
        <v>80</v>
      </c>
    </row>
    <row r="808" spans="1:6">
      <c r="A808" s="20">
        <v>13</v>
      </c>
      <c r="B808" s="21" t="s">
        <v>60</v>
      </c>
      <c r="C808" s="7" t="s">
        <v>70</v>
      </c>
      <c r="D808" s="7">
        <v>42</v>
      </c>
      <c r="E808" s="7"/>
      <c r="F808" s="7">
        <f>D808+E808</f>
        <v>42</v>
      </c>
    </row>
    <row r="809" spans="1:6">
      <c r="A809" s="20">
        <v>14</v>
      </c>
      <c r="B809" s="21" t="s">
        <v>60</v>
      </c>
      <c r="C809" s="7" t="s">
        <v>83</v>
      </c>
      <c r="D809" s="7">
        <v>48</v>
      </c>
      <c r="E809" s="7"/>
      <c r="F809" s="7">
        <f>(D809+E809)*2</f>
        <v>96</v>
      </c>
    </row>
    <row r="810" spans="1:6">
      <c r="A810" s="14"/>
      <c r="B810" s="22" t="s">
        <v>190</v>
      </c>
      <c r="C810" s="22"/>
      <c r="D810" s="22"/>
      <c r="E810" s="22"/>
      <c r="F810" s="23">
        <f>SUM(F796:F809)</f>
        <v>1024</v>
      </c>
    </row>
    <row r="814" spans="1:6">
      <c r="B814" s="19" t="s">
        <v>184</v>
      </c>
    </row>
    <row r="815" spans="1:6">
      <c r="B815" s="19" t="s">
        <v>177</v>
      </c>
      <c r="C815" s="19" t="s">
        <v>185</v>
      </c>
    </row>
    <row r="816" spans="1:6">
      <c r="B816" s="19" t="s">
        <v>178</v>
      </c>
      <c r="C816" s="19" t="s">
        <v>185</v>
      </c>
    </row>
    <row r="817" spans="1:6">
      <c r="B817" s="19" t="s">
        <v>179</v>
      </c>
      <c r="C817" s="19" t="s">
        <v>185</v>
      </c>
    </row>
    <row r="818" spans="1:6">
      <c r="B818" s="19" t="s">
        <v>180</v>
      </c>
      <c r="C818" s="19" t="s">
        <v>185</v>
      </c>
    </row>
    <row r="819" spans="1:6">
      <c r="B819" s="19" t="s">
        <v>181</v>
      </c>
      <c r="C819" s="19" t="s">
        <v>185</v>
      </c>
    </row>
    <row r="820" spans="1:6">
      <c r="B820" s="19" t="s">
        <v>182</v>
      </c>
      <c r="C820" s="19" t="s">
        <v>185</v>
      </c>
    </row>
    <row r="821" spans="1:6">
      <c r="D821" s="224" t="s">
        <v>172</v>
      </c>
      <c r="E821" s="224"/>
      <c r="F821" s="224"/>
    </row>
    <row r="822" spans="1:6">
      <c r="D822" s="224" t="s">
        <v>173</v>
      </c>
      <c r="E822" s="224"/>
      <c r="F822" s="224"/>
    </row>
    <row r="823" spans="1:6">
      <c r="D823" s="224" t="s">
        <v>174</v>
      </c>
      <c r="E823" s="224"/>
      <c r="F823" s="224"/>
    </row>
    <row r="824" spans="1:6">
      <c r="D824" s="225" t="s">
        <v>175</v>
      </c>
      <c r="E824" s="225"/>
      <c r="F824" s="225"/>
    </row>
    <row r="826" spans="1:6" ht="15.75">
      <c r="A826" s="226" t="s">
        <v>176</v>
      </c>
      <c r="B826" s="227"/>
      <c r="C826" s="227"/>
      <c r="D826" s="227"/>
      <c r="E826" s="227"/>
      <c r="F826" s="227"/>
    </row>
    <row r="827" spans="1:6">
      <c r="A827" s="216" t="s">
        <v>212</v>
      </c>
      <c r="B827" s="217"/>
      <c r="C827" s="217"/>
      <c r="D827" s="217"/>
      <c r="E827" s="217"/>
      <c r="F827" s="217"/>
    </row>
    <row r="828" spans="1:6">
      <c r="A828" s="216" t="s">
        <v>183</v>
      </c>
      <c r="B828" s="217"/>
      <c r="C828" s="217"/>
      <c r="D828" s="217"/>
      <c r="E828" s="217"/>
      <c r="F828" s="217"/>
    </row>
    <row r="830" spans="1:6">
      <c r="A830" s="222" t="s">
        <v>0</v>
      </c>
      <c r="B830" s="222" t="s">
        <v>186</v>
      </c>
      <c r="C830" s="222" t="s">
        <v>187</v>
      </c>
      <c r="D830" s="222" t="s">
        <v>188</v>
      </c>
      <c r="E830" s="223"/>
      <c r="F830" s="222" t="s">
        <v>189</v>
      </c>
    </row>
    <row r="831" spans="1:6">
      <c r="A831" s="223"/>
      <c r="B831" s="223"/>
      <c r="C831" s="223"/>
      <c r="D831" s="7" t="s">
        <v>4</v>
      </c>
      <c r="E831" s="7" t="s">
        <v>5</v>
      </c>
      <c r="F831" s="223"/>
    </row>
    <row r="832" spans="1:6">
      <c r="A832" s="7">
        <v>1</v>
      </c>
      <c r="B832" s="21" t="s">
        <v>63</v>
      </c>
      <c r="C832" s="7" t="s">
        <v>70</v>
      </c>
      <c r="D832" s="7"/>
      <c r="E832" s="7">
        <v>24</v>
      </c>
      <c r="F832" s="7">
        <f t="shared" ref="F832:F848" si="20">D832+E832</f>
        <v>24</v>
      </c>
    </row>
    <row r="833" spans="1:6">
      <c r="A833" s="7">
        <v>2</v>
      </c>
      <c r="B833" s="21" t="s">
        <v>137</v>
      </c>
      <c r="C833" s="7" t="s">
        <v>97</v>
      </c>
      <c r="D833" s="7">
        <v>42</v>
      </c>
      <c r="E833" s="7"/>
      <c r="F833" s="7">
        <f t="shared" si="20"/>
        <v>42</v>
      </c>
    </row>
    <row r="834" spans="1:6">
      <c r="A834" s="7">
        <v>3</v>
      </c>
      <c r="B834" s="21" t="s">
        <v>80</v>
      </c>
      <c r="C834" s="7" t="s">
        <v>83</v>
      </c>
      <c r="D834" s="7"/>
      <c r="E834" s="7">
        <v>24</v>
      </c>
      <c r="F834" s="7">
        <f t="shared" si="20"/>
        <v>24</v>
      </c>
    </row>
    <row r="835" spans="1:6">
      <c r="A835" s="20">
        <v>4</v>
      </c>
      <c r="B835" s="21" t="s">
        <v>80</v>
      </c>
      <c r="C835" s="7" t="s">
        <v>100</v>
      </c>
      <c r="D835" s="7">
        <v>60</v>
      </c>
      <c r="E835" s="7"/>
      <c r="F835" s="7">
        <f t="shared" si="20"/>
        <v>60</v>
      </c>
    </row>
    <row r="836" spans="1:6">
      <c r="A836" s="20">
        <v>5</v>
      </c>
      <c r="B836" s="21" t="s">
        <v>67</v>
      </c>
      <c r="C836" s="7" t="s">
        <v>70</v>
      </c>
      <c r="D836" s="7"/>
      <c r="E836" s="7">
        <v>36</v>
      </c>
      <c r="F836" s="7">
        <f t="shared" si="20"/>
        <v>36</v>
      </c>
    </row>
    <row r="837" spans="1:6">
      <c r="A837" s="20">
        <v>6</v>
      </c>
      <c r="B837" s="21" t="s">
        <v>67</v>
      </c>
      <c r="C837" s="7" t="s">
        <v>97</v>
      </c>
      <c r="D837" s="7">
        <v>56</v>
      </c>
      <c r="E837" s="7"/>
      <c r="F837" s="7">
        <f t="shared" si="20"/>
        <v>56</v>
      </c>
    </row>
    <row r="838" spans="1:6">
      <c r="A838" s="20">
        <v>7</v>
      </c>
      <c r="B838" s="21" t="s">
        <v>81</v>
      </c>
      <c r="C838" s="7" t="s">
        <v>83</v>
      </c>
      <c r="D838" s="7"/>
      <c r="E838" s="7">
        <v>24</v>
      </c>
      <c r="F838" s="7">
        <f t="shared" si="20"/>
        <v>24</v>
      </c>
    </row>
    <row r="839" spans="1:6">
      <c r="A839" s="20">
        <v>8</v>
      </c>
      <c r="B839" s="21" t="s">
        <v>81</v>
      </c>
      <c r="C839" s="7" t="s">
        <v>100</v>
      </c>
      <c r="D839" s="7">
        <v>60</v>
      </c>
      <c r="E839" s="7"/>
      <c r="F839" s="7">
        <f t="shared" si="20"/>
        <v>60</v>
      </c>
    </row>
    <row r="840" spans="1:6" ht="30">
      <c r="A840" s="20">
        <v>9</v>
      </c>
      <c r="B840" s="21" t="s">
        <v>21</v>
      </c>
      <c r="C840" s="7" t="s">
        <v>26</v>
      </c>
      <c r="D840" s="7">
        <v>56</v>
      </c>
      <c r="E840" s="7">
        <v>56</v>
      </c>
      <c r="F840" s="7">
        <f t="shared" si="20"/>
        <v>112</v>
      </c>
    </row>
    <row r="841" spans="1:6" ht="30">
      <c r="A841" s="20">
        <v>10</v>
      </c>
      <c r="B841" s="21" t="s">
        <v>21</v>
      </c>
      <c r="C841" s="7" t="s">
        <v>70</v>
      </c>
      <c r="D841" s="7">
        <v>56</v>
      </c>
      <c r="E841" s="7">
        <v>72</v>
      </c>
      <c r="F841" s="7">
        <f t="shared" si="20"/>
        <v>128</v>
      </c>
    </row>
    <row r="842" spans="1:6">
      <c r="A842" s="20">
        <v>11</v>
      </c>
      <c r="B842" s="21" t="s">
        <v>14</v>
      </c>
      <c r="C842" s="7" t="s">
        <v>57</v>
      </c>
      <c r="D842" s="7"/>
      <c r="E842" s="7">
        <v>40</v>
      </c>
      <c r="F842" s="7">
        <f t="shared" si="20"/>
        <v>40</v>
      </c>
    </row>
    <row r="843" spans="1:6">
      <c r="A843" s="20">
        <v>12</v>
      </c>
      <c r="B843" s="21" t="s">
        <v>14</v>
      </c>
      <c r="C843" s="7" t="s">
        <v>26</v>
      </c>
      <c r="D843" s="7">
        <v>42</v>
      </c>
      <c r="E843" s="7"/>
      <c r="F843" s="7">
        <f t="shared" si="20"/>
        <v>42</v>
      </c>
    </row>
    <row r="844" spans="1:6">
      <c r="A844" s="20">
        <v>13</v>
      </c>
      <c r="B844" s="21" t="s">
        <v>14</v>
      </c>
      <c r="C844" s="7" t="s">
        <v>45</v>
      </c>
      <c r="D844" s="7">
        <v>42</v>
      </c>
      <c r="E844" s="7"/>
      <c r="F844" s="7">
        <f t="shared" si="20"/>
        <v>42</v>
      </c>
    </row>
    <row r="845" spans="1:6">
      <c r="A845" s="20">
        <v>14</v>
      </c>
      <c r="B845" s="21" t="s">
        <v>14</v>
      </c>
      <c r="C845" s="7" t="s">
        <v>83</v>
      </c>
      <c r="D845" s="7">
        <v>48</v>
      </c>
      <c r="E845" s="7"/>
      <c r="F845" s="7">
        <f t="shared" si="20"/>
        <v>48</v>
      </c>
    </row>
    <row r="846" spans="1:6">
      <c r="A846" s="20">
        <v>15</v>
      </c>
      <c r="B846" s="21" t="s">
        <v>94</v>
      </c>
      <c r="C846" s="7" t="s">
        <v>97</v>
      </c>
      <c r="D846" s="7">
        <v>42</v>
      </c>
      <c r="E846" s="7"/>
      <c r="F846" s="7">
        <f t="shared" si="20"/>
        <v>42</v>
      </c>
    </row>
    <row r="847" spans="1:6">
      <c r="A847" s="32">
        <v>16</v>
      </c>
      <c r="B847" s="21" t="s">
        <v>68</v>
      </c>
      <c r="C847" s="7" t="s">
        <v>70</v>
      </c>
      <c r="D847" s="7">
        <v>28</v>
      </c>
      <c r="E847" s="7">
        <v>36</v>
      </c>
      <c r="F847" s="7">
        <f t="shared" si="20"/>
        <v>64</v>
      </c>
    </row>
    <row r="848" spans="1:6">
      <c r="A848" s="32">
        <v>17</v>
      </c>
      <c r="B848" s="21" t="s">
        <v>82</v>
      </c>
      <c r="C848" s="7" t="s">
        <v>83</v>
      </c>
      <c r="D848" s="7">
        <v>32</v>
      </c>
      <c r="E848" s="7">
        <v>48</v>
      </c>
      <c r="F848" s="7">
        <f t="shared" si="20"/>
        <v>80</v>
      </c>
    </row>
    <row r="849" spans="1:6">
      <c r="A849" s="32">
        <v>18</v>
      </c>
      <c r="B849" s="21" t="s">
        <v>92</v>
      </c>
      <c r="C849" s="7" t="s">
        <v>100</v>
      </c>
      <c r="D849" s="7">
        <v>48</v>
      </c>
      <c r="E849" s="7"/>
      <c r="F849" s="7">
        <f>D849+E849</f>
        <v>48</v>
      </c>
    </row>
    <row r="850" spans="1:6">
      <c r="A850" s="14"/>
      <c r="B850" s="22" t="s">
        <v>190</v>
      </c>
      <c r="C850" s="22"/>
      <c r="D850" s="22"/>
      <c r="E850" s="22"/>
      <c r="F850" s="23">
        <f>SUM(F832:F849)</f>
        <v>972</v>
      </c>
    </row>
    <row r="853" spans="1:6">
      <c r="B853" s="19" t="s">
        <v>184</v>
      </c>
    </row>
    <row r="854" spans="1:6">
      <c r="B854" s="19" t="s">
        <v>177</v>
      </c>
      <c r="C854" s="19" t="s">
        <v>185</v>
      </c>
    </row>
    <row r="855" spans="1:6">
      <c r="B855" s="19" t="s">
        <v>178</v>
      </c>
      <c r="C855" s="19" t="s">
        <v>185</v>
      </c>
    </row>
    <row r="856" spans="1:6">
      <c r="B856" s="19" t="s">
        <v>179</v>
      </c>
      <c r="C856" s="19" t="s">
        <v>185</v>
      </c>
    </row>
    <row r="857" spans="1:6">
      <c r="B857" s="19" t="s">
        <v>180</v>
      </c>
      <c r="C857" s="19" t="s">
        <v>185</v>
      </c>
    </row>
    <row r="858" spans="1:6">
      <c r="B858" s="19" t="s">
        <v>181</v>
      </c>
      <c r="C858" s="19" t="s">
        <v>185</v>
      </c>
    </row>
    <row r="859" spans="1:6">
      <c r="B859" s="19" t="s">
        <v>182</v>
      </c>
      <c r="C859" s="19" t="s">
        <v>185</v>
      </c>
    </row>
    <row r="860" spans="1:6">
      <c r="D860" s="224" t="s">
        <v>172</v>
      </c>
      <c r="E860" s="224"/>
      <c r="F860" s="224"/>
    </row>
    <row r="861" spans="1:6">
      <c r="D861" s="224" t="s">
        <v>173</v>
      </c>
      <c r="E861" s="224"/>
      <c r="F861" s="224"/>
    </row>
    <row r="862" spans="1:6">
      <c r="D862" s="224" t="s">
        <v>174</v>
      </c>
      <c r="E862" s="224"/>
      <c r="F862" s="224"/>
    </row>
    <row r="863" spans="1:6">
      <c r="D863" s="225" t="s">
        <v>175</v>
      </c>
      <c r="E863" s="225"/>
      <c r="F863" s="225"/>
    </row>
    <row r="865" spans="1:6" ht="15.75">
      <c r="A865" s="226" t="s">
        <v>176</v>
      </c>
      <c r="B865" s="227"/>
      <c r="C865" s="227"/>
      <c r="D865" s="227"/>
      <c r="E865" s="227"/>
      <c r="F865" s="227"/>
    </row>
    <row r="866" spans="1:6">
      <c r="A866" s="216" t="s">
        <v>213</v>
      </c>
      <c r="B866" s="217"/>
      <c r="C866" s="217"/>
      <c r="D866" s="217"/>
      <c r="E866" s="217"/>
      <c r="F866" s="217"/>
    </row>
    <row r="867" spans="1:6">
      <c r="A867" s="216" t="s">
        <v>183</v>
      </c>
      <c r="B867" s="217"/>
      <c r="C867" s="217"/>
      <c r="D867" s="217"/>
      <c r="E867" s="217"/>
      <c r="F867" s="217"/>
    </row>
    <row r="869" spans="1:6">
      <c r="A869" s="222" t="s">
        <v>0</v>
      </c>
      <c r="B869" s="222" t="s">
        <v>186</v>
      </c>
      <c r="C869" s="222" t="s">
        <v>187</v>
      </c>
      <c r="D869" s="222" t="s">
        <v>188</v>
      </c>
      <c r="E869" s="223"/>
      <c r="F869" s="222" t="s">
        <v>189</v>
      </c>
    </row>
    <row r="870" spans="1:6">
      <c r="A870" s="223"/>
      <c r="B870" s="223"/>
      <c r="C870" s="223"/>
      <c r="D870" s="7" t="s">
        <v>4</v>
      </c>
      <c r="E870" s="7" t="s">
        <v>5</v>
      </c>
      <c r="F870" s="223"/>
    </row>
    <row r="871" spans="1:6">
      <c r="A871" s="7">
        <v>1</v>
      </c>
      <c r="B871" s="21" t="s">
        <v>95</v>
      </c>
      <c r="C871" s="7" t="s">
        <v>93</v>
      </c>
      <c r="D871" s="7">
        <v>28</v>
      </c>
      <c r="E871" s="7"/>
      <c r="F871" s="7">
        <f t="shared" ref="F871:F892" si="21">D871+E871</f>
        <v>28</v>
      </c>
    </row>
    <row r="872" spans="1:6">
      <c r="A872" s="7">
        <v>2</v>
      </c>
      <c r="B872" s="21" t="s">
        <v>67</v>
      </c>
      <c r="C872" s="7" t="s">
        <v>58</v>
      </c>
      <c r="D872" s="7"/>
      <c r="E872" s="7">
        <v>36</v>
      </c>
      <c r="F872" s="7">
        <f t="shared" si="21"/>
        <v>36</v>
      </c>
    </row>
    <row r="873" spans="1:6">
      <c r="A873" s="20">
        <v>3</v>
      </c>
      <c r="B873" s="21" t="s">
        <v>67</v>
      </c>
      <c r="C873" s="7" t="s">
        <v>91</v>
      </c>
      <c r="D873" s="7">
        <v>42</v>
      </c>
      <c r="E873" s="7"/>
      <c r="F873" s="7">
        <f t="shared" si="21"/>
        <v>42</v>
      </c>
    </row>
    <row r="874" spans="1:6">
      <c r="A874" s="20">
        <v>4</v>
      </c>
      <c r="B874" s="21" t="s">
        <v>67</v>
      </c>
      <c r="C874" s="7" t="s">
        <v>93</v>
      </c>
      <c r="D874" s="7">
        <v>56</v>
      </c>
      <c r="E874" s="7"/>
      <c r="F874" s="7">
        <f t="shared" si="21"/>
        <v>56</v>
      </c>
    </row>
    <row r="875" spans="1:6">
      <c r="A875" s="20">
        <v>5</v>
      </c>
      <c r="B875" s="21" t="s">
        <v>81</v>
      </c>
      <c r="C875" s="7" t="s">
        <v>79</v>
      </c>
      <c r="D875" s="7"/>
      <c r="E875" s="7">
        <v>24</v>
      </c>
      <c r="F875" s="7">
        <f t="shared" si="21"/>
        <v>24</v>
      </c>
    </row>
    <row r="876" spans="1:6">
      <c r="A876" s="20">
        <v>6</v>
      </c>
      <c r="B876" s="21" t="s">
        <v>81</v>
      </c>
      <c r="C876" s="7" t="s">
        <v>98</v>
      </c>
      <c r="D876" s="7">
        <v>60</v>
      </c>
      <c r="E876" s="7"/>
      <c r="F876" s="7">
        <f t="shared" si="21"/>
        <v>60</v>
      </c>
    </row>
    <row r="877" spans="1:6" ht="30">
      <c r="A877" s="20">
        <v>7</v>
      </c>
      <c r="B877" s="21" t="s">
        <v>62</v>
      </c>
      <c r="C877" s="7" t="s">
        <v>79</v>
      </c>
      <c r="D877" s="7"/>
      <c r="E877" s="7">
        <v>36</v>
      </c>
      <c r="F877" s="7">
        <f t="shared" si="21"/>
        <v>36</v>
      </c>
    </row>
    <row r="878" spans="1:6">
      <c r="A878" s="20">
        <v>8</v>
      </c>
      <c r="B878" s="21" t="s">
        <v>14</v>
      </c>
      <c r="C878" s="7" t="s">
        <v>46</v>
      </c>
      <c r="D878" s="7"/>
      <c r="E878" s="7">
        <v>40</v>
      </c>
      <c r="F878" s="7">
        <f t="shared" si="21"/>
        <v>40</v>
      </c>
    </row>
    <row r="879" spans="1:6">
      <c r="A879" s="20">
        <v>9</v>
      </c>
      <c r="B879" s="21" t="s">
        <v>14</v>
      </c>
      <c r="C879" s="7" t="s">
        <v>8</v>
      </c>
      <c r="D879" s="7">
        <v>42</v>
      </c>
      <c r="E879" s="7"/>
      <c r="F879" s="7">
        <f t="shared" si="21"/>
        <v>42</v>
      </c>
    </row>
    <row r="880" spans="1:6">
      <c r="A880" s="20">
        <v>10</v>
      </c>
      <c r="B880" s="21" t="s">
        <v>14</v>
      </c>
      <c r="C880" s="7" t="s">
        <v>39</v>
      </c>
      <c r="D880" s="7">
        <v>42</v>
      </c>
      <c r="E880" s="7"/>
      <c r="F880" s="7">
        <f t="shared" si="21"/>
        <v>42</v>
      </c>
    </row>
    <row r="881" spans="1:6">
      <c r="A881" s="32">
        <v>11</v>
      </c>
      <c r="B881" s="21" t="s">
        <v>14</v>
      </c>
      <c r="C881" s="7" t="s">
        <v>79</v>
      </c>
      <c r="D881" s="7">
        <v>48</v>
      </c>
      <c r="E881" s="7"/>
      <c r="F881" s="7">
        <f t="shared" si="21"/>
        <v>48</v>
      </c>
    </row>
    <row r="882" spans="1:6">
      <c r="A882" s="32">
        <v>12</v>
      </c>
      <c r="B882" s="21" t="s">
        <v>82</v>
      </c>
      <c r="C882" s="7" t="s">
        <v>79</v>
      </c>
      <c r="D882" s="7">
        <v>32</v>
      </c>
      <c r="E882" s="7">
        <v>48</v>
      </c>
      <c r="F882" s="7">
        <f t="shared" si="21"/>
        <v>80</v>
      </c>
    </row>
    <row r="883" spans="1:6">
      <c r="A883" s="32">
        <v>13</v>
      </c>
      <c r="B883" s="21" t="s">
        <v>82</v>
      </c>
      <c r="C883" s="7" t="s">
        <v>98</v>
      </c>
      <c r="D883" s="7">
        <v>60</v>
      </c>
      <c r="E883" s="7"/>
      <c r="F883" s="7">
        <f t="shared" si="21"/>
        <v>60</v>
      </c>
    </row>
    <row r="884" spans="1:6">
      <c r="A884" s="32">
        <v>14</v>
      </c>
      <c r="B884" s="21" t="s">
        <v>82</v>
      </c>
      <c r="C884" s="7" t="s">
        <v>100</v>
      </c>
      <c r="D884" s="7">
        <v>60</v>
      </c>
      <c r="E884" s="7"/>
      <c r="F884" s="7">
        <f t="shared" si="21"/>
        <v>60</v>
      </c>
    </row>
    <row r="885" spans="1:6" ht="30">
      <c r="A885" s="32">
        <v>15</v>
      </c>
      <c r="B885" s="21" t="s">
        <v>62</v>
      </c>
      <c r="C885" s="7" t="s">
        <v>58</v>
      </c>
      <c r="D885" s="7"/>
      <c r="E885" s="7">
        <v>24</v>
      </c>
      <c r="F885" s="7">
        <f t="shared" si="21"/>
        <v>24</v>
      </c>
    </row>
    <row r="886" spans="1:6" ht="30">
      <c r="A886" s="32">
        <v>16</v>
      </c>
      <c r="B886" s="21" t="s">
        <v>62</v>
      </c>
      <c r="C886" s="7" t="s">
        <v>91</v>
      </c>
      <c r="D886" s="7">
        <v>56</v>
      </c>
      <c r="E886" s="7"/>
      <c r="F886" s="7">
        <f t="shared" si="21"/>
        <v>56</v>
      </c>
    </row>
    <row r="887" spans="1:6" ht="30">
      <c r="A887" s="32">
        <v>17</v>
      </c>
      <c r="B887" s="21" t="s">
        <v>62</v>
      </c>
      <c r="C887" s="7" t="s">
        <v>98</v>
      </c>
      <c r="D887" s="7">
        <v>48</v>
      </c>
      <c r="E887" s="7"/>
      <c r="F887" s="7">
        <f t="shared" si="21"/>
        <v>48</v>
      </c>
    </row>
    <row r="888" spans="1:6">
      <c r="A888" s="32">
        <v>18</v>
      </c>
      <c r="B888" s="21" t="s">
        <v>92</v>
      </c>
      <c r="C888" s="7" t="s">
        <v>91</v>
      </c>
      <c r="D888" s="7">
        <v>42</v>
      </c>
      <c r="E888" s="7"/>
      <c r="F888" s="7">
        <f t="shared" si="21"/>
        <v>42</v>
      </c>
    </row>
    <row r="889" spans="1:6">
      <c r="A889" s="32">
        <v>19</v>
      </c>
      <c r="B889" s="21" t="s">
        <v>92</v>
      </c>
      <c r="C889" s="7" t="s">
        <v>98</v>
      </c>
      <c r="D889" s="7">
        <v>48</v>
      </c>
      <c r="E889" s="7"/>
      <c r="F889" s="7">
        <f t="shared" si="21"/>
        <v>48</v>
      </c>
    </row>
    <row r="890" spans="1:6">
      <c r="A890" s="32">
        <v>20</v>
      </c>
      <c r="B890" s="21" t="s">
        <v>94</v>
      </c>
      <c r="C890" s="7" t="s">
        <v>93</v>
      </c>
      <c r="D890" s="7">
        <v>42</v>
      </c>
      <c r="E890" s="7"/>
      <c r="F890" s="7">
        <f t="shared" si="21"/>
        <v>42</v>
      </c>
    </row>
    <row r="891" spans="1:6">
      <c r="A891" s="32">
        <v>21</v>
      </c>
      <c r="B891" s="21" t="s">
        <v>35</v>
      </c>
      <c r="C891" s="7" t="s">
        <v>97</v>
      </c>
      <c r="D891" s="7">
        <v>70</v>
      </c>
      <c r="E891" s="7"/>
      <c r="F891" s="7">
        <f t="shared" si="21"/>
        <v>70</v>
      </c>
    </row>
    <row r="892" spans="1:6">
      <c r="A892" s="32">
        <v>22</v>
      </c>
      <c r="B892" s="21" t="s">
        <v>74</v>
      </c>
      <c r="C892" s="20" t="s">
        <v>77</v>
      </c>
      <c r="D892" s="20">
        <v>30</v>
      </c>
      <c r="E892" s="20"/>
      <c r="F892" s="20">
        <f t="shared" si="21"/>
        <v>30</v>
      </c>
    </row>
    <row r="893" spans="1:6">
      <c r="A893" s="32">
        <v>23</v>
      </c>
      <c r="B893" s="21" t="s">
        <v>72</v>
      </c>
      <c r="C893" s="7" t="s">
        <v>71</v>
      </c>
      <c r="D893" s="7"/>
      <c r="E893" s="7">
        <v>18</v>
      </c>
      <c r="F893" s="7">
        <f>D893+E893</f>
        <v>18</v>
      </c>
    </row>
    <row r="894" spans="1:6">
      <c r="A894" s="32">
        <v>24</v>
      </c>
      <c r="B894" s="21" t="s">
        <v>72</v>
      </c>
      <c r="C894" s="7" t="s">
        <v>77</v>
      </c>
      <c r="D894" s="7"/>
      <c r="E894" s="7">
        <v>18</v>
      </c>
      <c r="F894" s="7">
        <f>D894+E894</f>
        <v>18</v>
      </c>
    </row>
    <row r="895" spans="1:6">
      <c r="A895" s="32">
        <v>25</v>
      </c>
      <c r="B895" s="21" t="s">
        <v>95</v>
      </c>
      <c r="C895" s="20" t="s">
        <v>97</v>
      </c>
      <c r="D895" s="20">
        <v>28</v>
      </c>
      <c r="E895" s="20"/>
      <c r="F895" s="20">
        <f>D895+E895</f>
        <v>28</v>
      </c>
    </row>
    <row r="896" spans="1:6">
      <c r="A896" s="32">
        <v>26</v>
      </c>
      <c r="B896" s="21" t="s">
        <v>68</v>
      </c>
      <c r="C896" s="7" t="s">
        <v>58</v>
      </c>
      <c r="D896" s="7">
        <v>28</v>
      </c>
      <c r="E896" s="7">
        <v>36</v>
      </c>
      <c r="F896" s="7">
        <f>D896+E896</f>
        <v>64</v>
      </c>
    </row>
    <row r="897" spans="1:6">
      <c r="A897" s="32">
        <v>27</v>
      </c>
      <c r="B897" s="21" t="s">
        <v>68</v>
      </c>
      <c r="C897" s="7" t="s">
        <v>91</v>
      </c>
      <c r="D897" s="7">
        <v>84</v>
      </c>
      <c r="E897" s="7"/>
      <c r="F897" s="7">
        <f>D897+E897</f>
        <v>84</v>
      </c>
    </row>
    <row r="898" spans="1:6">
      <c r="A898" s="14"/>
      <c r="B898" s="22" t="s">
        <v>190</v>
      </c>
      <c r="C898" s="22"/>
      <c r="D898" s="22"/>
      <c r="E898" s="22"/>
      <c r="F898" s="23">
        <f>SUM(F871:K897)</f>
        <v>1226</v>
      </c>
    </row>
    <row r="901" spans="1:6">
      <c r="B901" s="19" t="s">
        <v>184</v>
      </c>
    </row>
    <row r="902" spans="1:6">
      <c r="B902" s="19" t="s">
        <v>177</v>
      </c>
      <c r="C902" s="19" t="s">
        <v>185</v>
      </c>
    </row>
    <row r="903" spans="1:6">
      <c r="B903" s="19" t="s">
        <v>178</v>
      </c>
      <c r="C903" s="19" t="s">
        <v>185</v>
      </c>
    </row>
    <row r="904" spans="1:6">
      <c r="B904" s="19" t="s">
        <v>179</v>
      </c>
      <c r="C904" s="19" t="s">
        <v>185</v>
      </c>
    </row>
    <row r="905" spans="1:6">
      <c r="B905" s="19" t="s">
        <v>180</v>
      </c>
      <c r="C905" s="19" t="s">
        <v>185</v>
      </c>
    </row>
    <row r="906" spans="1:6">
      <c r="B906" s="19" t="s">
        <v>181</v>
      </c>
      <c r="C906" s="19" t="s">
        <v>185</v>
      </c>
    </row>
    <row r="907" spans="1:6">
      <c r="B907" s="19" t="s">
        <v>182</v>
      </c>
      <c r="C907" s="19" t="s">
        <v>185</v>
      </c>
    </row>
    <row r="908" spans="1:6">
      <c r="D908" s="224" t="s">
        <v>172</v>
      </c>
      <c r="E908" s="224"/>
      <c r="F908" s="224"/>
    </row>
    <row r="909" spans="1:6">
      <c r="D909" s="224" t="s">
        <v>173</v>
      </c>
      <c r="E909" s="224"/>
      <c r="F909" s="224"/>
    </row>
    <row r="910" spans="1:6">
      <c r="D910" s="224" t="s">
        <v>174</v>
      </c>
      <c r="E910" s="224"/>
      <c r="F910" s="224"/>
    </row>
    <row r="911" spans="1:6">
      <c r="D911" s="225" t="s">
        <v>175</v>
      </c>
      <c r="E911" s="225"/>
      <c r="F911" s="225"/>
    </row>
    <row r="913" spans="1:6" ht="15.75">
      <c r="A913" s="226" t="s">
        <v>176</v>
      </c>
      <c r="B913" s="227"/>
      <c r="C913" s="227"/>
      <c r="D913" s="227"/>
      <c r="E913" s="227"/>
      <c r="F913" s="227"/>
    </row>
    <row r="914" spans="1:6">
      <c r="A914" s="216" t="s">
        <v>214</v>
      </c>
      <c r="B914" s="217"/>
      <c r="C914" s="217"/>
      <c r="D914" s="217"/>
      <c r="E914" s="217"/>
      <c r="F914" s="217"/>
    </row>
    <row r="915" spans="1:6">
      <c r="A915" s="216" t="s">
        <v>183</v>
      </c>
      <c r="B915" s="217"/>
      <c r="C915" s="217"/>
      <c r="D915" s="217"/>
      <c r="E915" s="217"/>
      <c r="F915" s="217"/>
    </row>
    <row r="917" spans="1:6">
      <c r="A917" s="222" t="s">
        <v>0</v>
      </c>
      <c r="B917" s="222" t="s">
        <v>186</v>
      </c>
      <c r="C917" s="222" t="s">
        <v>187</v>
      </c>
      <c r="D917" s="222" t="s">
        <v>188</v>
      </c>
      <c r="E917" s="223"/>
      <c r="F917" s="222" t="s">
        <v>189</v>
      </c>
    </row>
    <row r="918" spans="1:6">
      <c r="A918" s="223"/>
      <c r="B918" s="223"/>
      <c r="C918" s="223"/>
      <c r="D918" s="7" t="s">
        <v>4</v>
      </c>
      <c r="E918" s="7" t="s">
        <v>5</v>
      </c>
      <c r="F918" s="223"/>
    </row>
    <row r="919" spans="1:6">
      <c r="A919" s="7">
        <v>1</v>
      </c>
      <c r="B919" s="21" t="s">
        <v>111</v>
      </c>
      <c r="C919" s="7" t="s">
        <v>122</v>
      </c>
      <c r="D919" s="7">
        <v>36</v>
      </c>
      <c r="E919" s="7"/>
      <c r="F919" s="7">
        <f t="shared" ref="F919:F932" si="22">D919+E919</f>
        <v>36</v>
      </c>
    </row>
    <row r="920" spans="1:6">
      <c r="A920" s="7">
        <v>2</v>
      </c>
      <c r="B920" s="21" t="s">
        <v>111</v>
      </c>
      <c r="C920" s="7" t="s">
        <v>116</v>
      </c>
      <c r="D920" s="7"/>
      <c r="E920" s="7">
        <v>40</v>
      </c>
      <c r="F920" s="7">
        <f t="shared" si="22"/>
        <v>40</v>
      </c>
    </row>
    <row r="921" spans="1:6">
      <c r="A921" s="7">
        <v>3</v>
      </c>
      <c r="B921" s="21" t="s">
        <v>111</v>
      </c>
      <c r="C921" s="7" t="s">
        <v>119</v>
      </c>
      <c r="D921" s="7"/>
      <c r="E921" s="7">
        <v>40</v>
      </c>
      <c r="F921" s="7">
        <f t="shared" si="22"/>
        <v>40</v>
      </c>
    </row>
    <row r="922" spans="1:6">
      <c r="A922" s="20">
        <v>4</v>
      </c>
      <c r="B922" s="21" t="s">
        <v>41</v>
      </c>
      <c r="C922" s="7" t="s">
        <v>57</v>
      </c>
      <c r="D922" s="7">
        <v>30</v>
      </c>
      <c r="E922" s="7"/>
      <c r="F922" s="7">
        <f t="shared" si="22"/>
        <v>30</v>
      </c>
    </row>
    <row r="923" spans="1:6">
      <c r="A923" s="20">
        <v>5</v>
      </c>
      <c r="B923" s="21" t="s">
        <v>41</v>
      </c>
      <c r="C923" s="7" t="s">
        <v>90</v>
      </c>
      <c r="D923" s="7">
        <v>18</v>
      </c>
      <c r="E923" s="7">
        <v>16</v>
      </c>
      <c r="F923" s="7">
        <f t="shared" si="22"/>
        <v>34</v>
      </c>
    </row>
    <row r="924" spans="1:6">
      <c r="A924" s="20">
        <v>6</v>
      </c>
      <c r="B924" s="21" t="s">
        <v>41</v>
      </c>
      <c r="C924" s="7" t="s">
        <v>45</v>
      </c>
      <c r="D924" s="7">
        <v>56</v>
      </c>
      <c r="E924" s="7"/>
      <c r="F924" s="7">
        <f t="shared" si="22"/>
        <v>56</v>
      </c>
    </row>
    <row r="925" spans="1:6">
      <c r="A925" s="20">
        <v>7</v>
      </c>
      <c r="B925" s="21" t="s">
        <v>41</v>
      </c>
      <c r="C925" s="7" t="s">
        <v>83</v>
      </c>
      <c r="D925" s="7">
        <v>48</v>
      </c>
      <c r="E925" s="7"/>
      <c r="F925" s="7">
        <f t="shared" si="22"/>
        <v>48</v>
      </c>
    </row>
    <row r="926" spans="1:6" ht="27" customHeight="1">
      <c r="A926" s="20">
        <v>8</v>
      </c>
      <c r="B926" s="21" t="s">
        <v>62</v>
      </c>
      <c r="C926" s="7" t="s">
        <v>70</v>
      </c>
      <c r="D926" s="7"/>
      <c r="E926" s="7">
        <v>24</v>
      </c>
      <c r="F926" s="7">
        <f t="shared" si="22"/>
        <v>24</v>
      </c>
    </row>
    <row r="927" spans="1:6" ht="27" customHeight="1">
      <c r="A927" s="20">
        <v>9</v>
      </c>
      <c r="B927" s="21" t="s">
        <v>62</v>
      </c>
      <c r="C927" s="7" t="s">
        <v>83</v>
      </c>
      <c r="D927" s="7"/>
      <c r="E927" s="7">
        <v>36</v>
      </c>
      <c r="F927" s="7">
        <f t="shared" si="22"/>
        <v>36</v>
      </c>
    </row>
    <row r="928" spans="1:6" ht="27" customHeight="1">
      <c r="A928" s="20">
        <v>10</v>
      </c>
      <c r="B928" s="21" t="s">
        <v>62</v>
      </c>
      <c r="C928" s="7" t="s">
        <v>100</v>
      </c>
      <c r="D928" s="7">
        <v>48</v>
      </c>
      <c r="E928" s="7"/>
      <c r="F928" s="7">
        <f t="shared" si="22"/>
        <v>48</v>
      </c>
    </row>
    <row r="929" spans="1:6">
      <c r="A929" s="20">
        <v>11</v>
      </c>
      <c r="B929" s="21" t="s">
        <v>15</v>
      </c>
      <c r="C929" s="7" t="s">
        <v>26</v>
      </c>
      <c r="D929" s="7">
        <v>42</v>
      </c>
      <c r="E929" s="7">
        <v>56</v>
      </c>
      <c r="F929" s="7">
        <f t="shared" si="22"/>
        <v>98</v>
      </c>
    </row>
    <row r="930" spans="1:6">
      <c r="A930" s="20">
        <v>12</v>
      </c>
      <c r="B930" s="21" t="s">
        <v>15</v>
      </c>
      <c r="C930" s="7" t="s">
        <v>45</v>
      </c>
      <c r="D930" s="7">
        <v>56</v>
      </c>
      <c r="E930" s="7">
        <v>48</v>
      </c>
      <c r="F930" s="7">
        <f t="shared" si="22"/>
        <v>104</v>
      </c>
    </row>
    <row r="931" spans="1:6" ht="28.5" customHeight="1">
      <c r="A931" s="20">
        <v>13</v>
      </c>
      <c r="B931" s="21" t="s">
        <v>61</v>
      </c>
      <c r="C931" s="20" t="s">
        <v>70</v>
      </c>
      <c r="D931" s="20">
        <v>42</v>
      </c>
      <c r="E931" s="20"/>
      <c r="F931" s="20">
        <f t="shared" si="22"/>
        <v>42</v>
      </c>
    </row>
    <row r="932" spans="1:6" ht="28.5" customHeight="1">
      <c r="A932" s="20">
        <v>14</v>
      </c>
      <c r="B932" s="21" t="s">
        <v>61</v>
      </c>
      <c r="C932" s="20" t="s">
        <v>83</v>
      </c>
      <c r="D932" s="20">
        <v>48</v>
      </c>
      <c r="E932" s="20"/>
      <c r="F932" s="20">
        <f t="shared" si="22"/>
        <v>48</v>
      </c>
    </row>
    <row r="933" spans="1:6">
      <c r="A933" s="14"/>
      <c r="B933" s="22" t="s">
        <v>190</v>
      </c>
      <c r="C933" s="22"/>
      <c r="D933" s="22"/>
      <c r="E933" s="22"/>
      <c r="F933" s="23">
        <f>SUM(F919:F932)</f>
        <v>684</v>
      </c>
    </row>
    <row r="936" spans="1:6">
      <c r="B936" s="19" t="s">
        <v>184</v>
      </c>
    </row>
    <row r="937" spans="1:6">
      <c r="B937" s="19" t="s">
        <v>177</v>
      </c>
      <c r="C937" s="19" t="s">
        <v>185</v>
      </c>
    </row>
    <row r="938" spans="1:6">
      <c r="B938" s="19" t="s">
        <v>178</v>
      </c>
      <c r="C938" s="19" t="s">
        <v>185</v>
      </c>
    </row>
    <row r="939" spans="1:6">
      <c r="B939" s="19" t="s">
        <v>179</v>
      </c>
      <c r="C939" s="19" t="s">
        <v>185</v>
      </c>
    </row>
    <row r="940" spans="1:6">
      <c r="B940" s="19" t="s">
        <v>180</v>
      </c>
      <c r="C940" s="19" t="s">
        <v>185</v>
      </c>
    </row>
    <row r="941" spans="1:6">
      <c r="B941" s="19" t="s">
        <v>181</v>
      </c>
      <c r="C941" s="19" t="s">
        <v>185</v>
      </c>
    </row>
    <row r="942" spans="1:6">
      <c r="B942" s="19" t="s">
        <v>182</v>
      </c>
      <c r="C942" s="19" t="s">
        <v>185</v>
      </c>
    </row>
    <row r="943" spans="1:6">
      <c r="D943" s="224" t="s">
        <v>172</v>
      </c>
      <c r="E943" s="224"/>
      <c r="F943" s="224"/>
    </row>
    <row r="944" spans="1:6">
      <c r="D944" s="224" t="s">
        <v>173</v>
      </c>
      <c r="E944" s="224"/>
      <c r="F944" s="224"/>
    </row>
    <row r="945" spans="1:6">
      <c r="D945" s="224" t="s">
        <v>174</v>
      </c>
      <c r="E945" s="224"/>
      <c r="F945" s="224"/>
    </row>
    <row r="946" spans="1:6">
      <c r="D946" s="225" t="s">
        <v>175</v>
      </c>
      <c r="E946" s="225"/>
      <c r="F946" s="225"/>
    </row>
    <row r="948" spans="1:6" ht="15.75">
      <c r="A948" s="226" t="s">
        <v>176</v>
      </c>
      <c r="B948" s="227"/>
      <c r="C948" s="227"/>
      <c r="D948" s="227"/>
      <c r="E948" s="227"/>
      <c r="F948" s="227"/>
    </row>
    <row r="949" spans="1:6">
      <c r="A949" s="216" t="s">
        <v>215</v>
      </c>
      <c r="B949" s="217"/>
      <c r="C949" s="217"/>
      <c r="D949" s="217"/>
      <c r="E949" s="217"/>
      <c r="F949" s="217"/>
    </row>
    <row r="950" spans="1:6">
      <c r="A950" s="216" t="s">
        <v>183</v>
      </c>
      <c r="B950" s="217"/>
      <c r="C950" s="217"/>
      <c r="D950" s="217"/>
      <c r="E950" s="217"/>
      <c r="F950" s="217"/>
    </row>
    <row r="952" spans="1:6">
      <c r="A952" s="222" t="s">
        <v>0</v>
      </c>
      <c r="B952" s="222" t="s">
        <v>186</v>
      </c>
      <c r="C952" s="222" t="s">
        <v>187</v>
      </c>
      <c r="D952" s="222" t="s">
        <v>188</v>
      </c>
      <c r="E952" s="223"/>
      <c r="F952" s="222" t="s">
        <v>189</v>
      </c>
    </row>
    <row r="953" spans="1:6">
      <c r="A953" s="223"/>
      <c r="B953" s="223"/>
      <c r="C953" s="223"/>
      <c r="D953" s="7" t="s">
        <v>4</v>
      </c>
      <c r="E953" s="7" t="s">
        <v>5</v>
      </c>
      <c r="F953" s="223"/>
    </row>
    <row r="954" spans="1:6">
      <c r="A954" s="7">
        <v>1</v>
      </c>
      <c r="B954" s="21" t="s">
        <v>63</v>
      </c>
      <c r="C954" s="7" t="s">
        <v>58</v>
      </c>
      <c r="D954" s="7"/>
      <c r="E954" s="7">
        <v>24</v>
      </c>
      <c r="F954" s="7">
        <f>D954+E954</f>
        <v>24</v>
      </c>
    </row>
    <row r="955" spans="1:6">
      <c r="A955" s="7">
        <v>2</v>
      </c>
      <c r="B955" s="21" t="s">
        <v>63</v>
      </c>
      <c r="C955" s="7" t="s">
        <v>91</v>
      </c>
      <c r="D955" s="7">
        <v>56</v>
      </c>
      <c r="E955" s="7"/>
      <c r="F955" s="7">
        <f>D955+E955</f>
        <v>56</v>
      </c>
    </row>
    <row r="956" spans="1:6">
      <c r="A956" s="7">
        <v>3</v>
      </c>
      <c r="B956" s="21" t="s">
        <v>137</v>
      </c>
      <c r="C956" s="7" t="s">
        <v>93</v>
      </c>
      <c r="D956" s="7">
        <v>42</v>
      </c>
      <c r="E956" s="7"/>
      <c r="F956" s="7">
        <f>D956+E956</f>
        <v>42</v>
      </c>
    </row>
    <row r="957" spans="1:6">
      <c r="A957" s="7">
        <v>4</v>
      </c>
      <c r="B957" s="21" t="s">
        <v>80</v>
      </c>
      <c r="C957" s="7" t="s">
        <v>79</v>
      </c>
      <c r="D957" s="7"/>
      <c r="E957" s="7">
        <v>24</v>
      </c>
      <c r="F957" s="7">
        <f>D957+E957</f>
        <v>24</v>
      </c>
    </row>
    <row r="958" spans="1:6">
      <c r="A958" s="7">
        <v>5</v>
      </c>
      <c r="B958" s="21" t="s">
        <v>80</v>
      </c>
      <c r="C958" s="7" t="s">
        <v>98</v>
      </c>
      <c r="D958" s="7">
        <v>60</v>
      </c>
      <c r="E958" s="7"/>
      <c r="F958" s="7">
        <f>D958+E958</f>
        <v>60</v>
      </c>
    </row>
    <row r="959" spans="1:6">
      <c r="A959" s="14"/>
      <c r="B959" s="22" t="s">
        <v>190</v>
      </c>
      <c r="C959" s="22"/>
      <c r="D959" s="22"/>
      <c r="E959" s="22"/>
      <c r="F959" s="23">
        <f>SUM(F954:F958)</f>
        <v>206</v>
      </c>
    </row>
    <row r="962" spans="1:6">
      <c r="B962" s="19" t="s">
        <v>184</v>
      </c>
    </row>
    <row r="963" spans="1:6">
      <c r="B963" s="19" t="s">
        <v>177</v>
      </c>
      <c r="C963" s="19" t="s">
        <v>185</v>
      </c>
    </row>
    <row r="964" spans="1:6">
      <c r="B964" s="19" t="s">
        <v>178</v>
      </c>
      <c r="C964" s="19" t="s">
        <v>185</v>
      </c>
    </row>
    <row r="965" spans="1:6">
      <c r="B965" s="19" t="s">
        <v>179</v>
      </c>
      <c r="C965" s="19" t="s">
        <v>185</v>
      </c>
    </row>
    <row r="966" spans="1:6">
      <c r="B966" s="19" t="s">
        <v>180</v>
      </c>
      <c r="C966" s="19" t="s">
        <v>185</v>
      </c>
    </row>
    <row r="967" spans="1:6">
      <c r="B967" s="19" t="s">
        <v>181</v>
      </c>
      <c r="C967" s="19" t="s">
        <v>185</v>
      </c>
    </row>
    <row r="968" spans="1:6">
      <c r="B968" s="19" t="s">
        <v>182</v>
      </c>
      <c r="C968" s="19" t="s">
        <v>185</v>
      </c>
    </row>
    <row r="969" spans="1:6">
      <c r="D969" s="224" t="s">
        <v>172</v>
      </c>
      <c r="E969" s="224"/>
      <c r="F969" s="224"/>
    </row>
    <row r="970" spans="1:6">
      <c r="D970" s="224" t="s">
        <v>173</v>
      </c>
      <c r="E970" s="224"/>
      <c r="F970" s="224"/>
    </row>
    <row r="971" spans="1:6">
      <c r="D971" s="224" t="s">
        <v>174</v>
      </c>
      <c r="E971" s="224"/>
      <c r="F971" s="224"/>
    </row>
    <row r="972" spans="1:6">
      <c r="D972" s="225" t="s">
        <v>175</v>
      </c>
      <c r="E972" s="225"/>
      <c r="F972" s="225"/>
    </row>
    <row r="974" spans="1:6" ht="15.75">
      <c r="A974" s="226" t="s">
        <v>176</v>
      </c>
      <c r="B974" s="227"/>
      <c r="C974" s="227"/>
      <c r="D974" s="227"/>
      <c r="E974" s="227"/>
      <c r="F974" s="227"/>
    </row>
    <row r="975" spans="1:6">
      <c r="A975" s="216" t="s">
        <v>216</v>
      </c>
      <c r="B975" s="217"/>
      <c r="C975" s="217"/>
      <c r="D975" s="217"/>
      <c r="E975" s="217"/>
      <c r="F975" s="217"/>
    </row>
    <row r="976" spans="1:6">
      <c r="A976" s="216" t="s">
        <v>183</v>
      </c>
      <c r="B976" s="217"/>
      <c r="C976" s="217"/>
      <c r="D976" s="217"/>
      <c r="E976" s="217"/>
      <c r="F976" s="217"/>
    </row>
    <row r="978" spans="1:6">
      <c r="A978" s="222" t="s">
        <v>0</v>
      </c>
      <c r="B978" s="222" t="s">
        <v>186</v>
      </c>
      <c r="C978" s="222" t="s">
        <v>187</v>
      </c>
      <c r="D978" s="222" t="s">
        <v>188</v>
      </c>
      <c r="E978" s="223"/>
      <c r="F978" s="222" t="s">
        <v>189</v>
      </c>
    </row>
    <row r="979" spans="1:6">
      <c r="A979" s="223"/>
      <c r="B979" s="223"/>
      <c r="C979" s="223"/>
      <c r="D979" s="7" t="s">
        <v>4</v>
      </c>
      <c r="E979" s="7" t="s">
        <v>5</v>
      </c>
      <c r="F979" s="223"/>
    </row>
    <row r="980" spans="1:6">
      <c r="A980" s="7">
        <v>1</v>
      </c>
      <c r="B980" s="21" t="s">
        <v>87</v>
      </c>
      <c r="C980" s="7" t="s">
        <v>84</v>
      </c>
      <c r="D980" s="7">
        <v>18</v>
      </c>
      <c r="E980" s="7">
        <v>16</v>
      </c>
      <c r="F980" s="7">
        <f t="shared" ref="F980:F986" si="23">D980+E980</f>
        <v>34</v>
      </c>
    </row>
    <row r="981" spans="1:6" ht="27" customHeight="1">
      <c r="A981" s="7">
        <v>2</v>
      </c>
      <c r="B981" s="21" t="s">
        <v>34</v>
      </c>
      <c r="C981" s="7" t="s">
        <v>30</v>
      </c>
      <c r="D981" s="7"/>
      <c r="E981" s="7">
        <v>32</v>
      </c>
      <c r="F981" s="7">
        <f t="shared" si="23"/>
        <v>32</v>
      </c>
    </row>
    <row r="982" spans="1:6" ht="27" customHeight="1">
      <c r="A982" s="7">
        <v>3</v>
      </c>
      <c r="B982" s="21" t="s">
        <v>34</v>
      </c>
      <c r="C982" s="7" t="s">
        <v>77</v>
      </c>
      <c r="D982" s="7">
        <v>30</v>
      </c>
      <c r="E982" s="7"/>
      <c r="F982" s="7">
        <f t="shared" si="23"/>
        <v>30</v>
      </c>
    </row>
    <row r="983" spans="1:6" ht="27" customHeight="1">
      <c r="A983" s="7">
        <v>4</v>
      </c>
      <c r="B983" s="21" t="s">
        <v>34</v>
      </c>
      <c r="C983" s="7" t="s">
        <v>38</v>
      </c>
      <c r="D983" s="7">
        <v>32</v>
      </c>
      <c r="E983" s="7"/>
      <c r="F983" s="7">
        <f t="shared" si="23"/>
        <v>32</v>
      </c>
    </row>
    <row r="984" spans="1:6">
      <c r="A984" s="32">
        <v>5</v>
      </c>
      <c r="B984" s="21" t="s">
        <v>85</v>
      </c>
      <c r="C984" s="7" t="s">
        <v>84</v>
      </c>
      <c r="D984" s="7"/>
      <c r="E984" s="7">
        <v>32</v>
      </c>
      <c r="F984" s="7">
        <f t="shared" si="23"/>
        <v>32</v>
      </c>
    </row>
    <row r="985" spans="1:6">
      <c r="A985" s="32">
        <v>6</v>
      </c>
      <c r="B985" s="21" t="s">
        <v>52</v>
      </c>
      <c r="C985" s="7" t="s">
        <v>46</v>
      </c>
      <c r="D985" s="7">
        <v>30</v>
      </c>
      <c r="E985" s="7"/>
      <c r="F985" s="7">
        <f t="shared" si="23"/>
        <v>30</v>
      </c>
    </row>
    <row r="986" spans="1:6">
      <c r="A986" s="32">
        <v>7</v>
      </c>
      <c r="B986" s="21" t="s">
        <v>52</v>
      </c>
      <c r="C986" s="7" t="s">
        <v>84</v>
      </c>
      <c r="D986" s="7">
        <v>18</v>
      </c>
      <c r="E986" s="7">
        <v>16</v>
      </c>
      <c r="F986" s="7">
        <f t="shared" si="23"/>
        <v>34</v>
      </c>
    </row>
    <row r="987" spans="1:6">
      <c r="A987" s="32">
        <v>8</v>
      </c>
      <c r="B987" s="12" t="s">
        <v>65</v>
      </c>
      <c r="C987" s="32" t="s">
        <v>84</v>
      </c>
      <c r="D987" s="32">
        <v>27</v>
      </c>
      <c r="E987" s="32"/>
      <c r="F987" s="32">
        <f>D987+E987</f>
        <v>27</v>
      </c>
    </row>
    <row r="988" spans="1:6">
      <c r="A988" s="32">
        <v>9</v>
      </c>
      <c r="B988" s="12" t="s">
        <v>65</v>
      </c>
      <c r="C988" s="32" t="s">
        <v>58</v>
      </c>
      <c r="D988" s="32"/>
      <c r="E988" s="32">
        <v>36</v>
      </c>
      <c r="F988" s="32">
        <f>D988+E988</f>
        <v>36</v>
      </c>
    </row>
    <row r="989" spans="1:6">
      <c r="A989" s="32">
        <v>10</v>
      </c>
      <c r="B989" s="12" t="s">
        <v>65</v>
      </c>
      <c r="C989" s="32" t="s">
        <v>77</v>
      </c>
      <c r="D989" s="32"/>
      <c r="E989" s="32">
        <v>36</v>
      </c>
      <c r="F989" s="32">
        <f>D989+E989</f>
        <v>36</v>
      </c>
    </row>
    <row r="990" spans="1:6">
      <c r="A990" s="32">
        <v>11</v>
      </c>
      <c r="B990" s="12" t="s">
        <v>65</v>
      </c>
      <c r="C990" s="32" t="s">
        <v>79</v>
      </c>
      <c r="D990" s="32"/>
      <c r="E990" s="32">
        <v>36</v>
      </c>
      <c r="F990" s="32">
        <f>D990+E990</f>
        <v>36</v>
      </c>
    </row>
    <row r="991" spans="1:6">
      <c r="A991" s="14"/>
      <c r="B991" s="22" t="s">
        <v>190</v>
      </c>
      <c r="C991" s="22"/>
      <c r="D991" s="22"/>
      <c r="E991" s="22"/>
      <c r="F991" s="23">
        <f>SUM(F980:F990)</f>
        <v>359</v>
      </c>
    </row>
    <row r="994" spans="1:6">
      <c r="B994" s="19" t="s">
        <v>184</v>
      </c>
    </row>
    <row r="995" spans="1:6">
      <c r="B995" s="19" t="s">
        <v>177</v>
      </c>
      <c r="C995" s="19" t="s">
        <v>185</v>
      </c>
    </row>
    <row r="996" spans="1:6">
      <c r="B996" s="19" t="s">
        <v>178</v>
      </c>
      <c r="C996" s="19" t="s">
        <v>185</v>
      </c>
    </row>
    <row r="997" spans="1:6">
      <c r="B997" s="19" t="s">
        <v>179</v>
      </c>
      <c r="C997" s="19" t="s">
        <v>185</v>
      </c>
    </row>
    <row r="998" spans="1:6">
      <c r="B998" s="19" t="s">
        <v>180</v>
      </c>
      <c r="C998" s="19" t="s">
        <v>185</v>
      </c>
    </row>
    <row r="999" spans="1:6">
      <c r="B999" s="19" t="s">
        <v>181</v>
      </c>
      <c r="C999" s="19" t="s">
        <v>185</v>
      </c>
    </row>
    <row r="1000" spans="1:6">
      <c r="B1000" s="19" t="s">
        <v>182</v>
      </c>
      <c r="C1000" s="19" t="s">
        <v>185</v>
      </c>
    </row>
    <row r="1001" spans="1:6">
      <c r="D1001" s="224" t="s">
        <v>172</v>
      </c>
      <c r="E1001" s="224"/>
      <c r="F1001" s="224"/>
    </row>
    <row r="1002" spans="1:6">
      <c r="D1002" s="224" t="s">
        <v>173</v>
      </c>
      <c r="E1002" s="224"/>
      <c r="F1002" s="224"/>
    </row>
    <row r="1003" spans="1:6">
      <c r="D1003" s="224" t="s">
        <v>174</v>
      </c>
      <c r="E1003" s="224"/>
      <c r="F1003" s="224"/>
    </row>
    <row r="1004" spans="1:6">
      <c r="D1004" s="225" t="s">
        <v>175</v>
      </c>
      <c r="E1004" s="225"/>
      <c r="F1004" s="225"/>
    </row>
    <row r="1006" spans="1:6" ht="15.75">
      <c r="A1006" s="226" t="s">
        <v>176</v>
      </c>
      <c r="B1006" s="227"/>
      <c r="C1006" s="227"/>
      <c r="D1006" s="227"/>
      <c r="E1006" s="227"/>
      <c r="F1006" s="227"/>
    </row>
    <row r="1007" spans="1:6">
      <c r="A1007" s="216" t="s">
        <v>217</v>
      </c>
      <c r="B1007" s="217"/>
      <c r="C1007" s="217"/>
      <c r="D1007" s="217"/>
      <c r="E1007" s="217"/>
      <c r="F1007" s="217"/>
    </row>
    <row r="1008" spans="1:6">
      <c r="A1008" s="216" t="s">
        <v>183</v>
      </c>
      <c r="B1008" s="217"/>
      <c r="C1008" s="217"/>
      <c r="D1008" s="217"/>
      <c r="E1008" s="217"/>
      <c r="F1008" s="217"/>
    </row>
    <row r="1010" spans="1:6">
      <c r="A1010" s="222" t="s">
        <v>0</v>
      </c>
      <c r="B1010" s="222" t="s">
        <v>186</v>
      </c>
      <c r="C1010" s="222" t="s">
        <v>187</v>
      </c>
      <c r="D1010" s="222" t="s">
        <v>188</v>
      </c>
      <c r="E1010" s="223"/>
      <c r="F1010" s="222" t="s">
        <v>189</v>
      </c>
    </row>
    <row r="1011" spans="1:6">
      <c r="A1011" s="223"/>
      <c r="B1011" s="223"/>
      <c r="C1011" s="223"/>
      <c r="D1011" s="7" t="s">
        <v>4</v>
      </c>
      <c r="E1011" s="7" t="s">
        <v>5</v>
      </c>
      <c r="F1011" s="223"/>
    </row>
    <row r="1012" spans="1:6">
      <c r="A1012" s="7">
        <v>1</v>
      </c>
      <c r="B1012" s="21" t="s">
        <v>87</v>
      </c>
      <c r="C1012" s="7" t="s">
        <v>90</v>
      </c>
      <c r="D1012" s="7">
        <v>18</v>
      </c>
      <c r="E1012" s="7">
        <v>16</v>
      </c>
      <c r="F1012" s="7">
        <f t="shared" ref="F1012:F1017" si="24">D1012+E1012</f>
        <v>34</v>
      </c>
    </row>
    <row r="1013" spans="1:6" ht="30">
      <c r="A1013" s="7">
        <v>2</v>
      </c>
      <c r="B1013" s="21" t="s">
        <v>34</v>
      </c>
      <c r="C1013" s="7" t="s">
        <v>29</v>
      </c>
      <c r="D1013" s="7"/>
      <c r="E1013" s="7">
        <v>32</v>
      </c>
      <c r="F1013" s="7">
        <f t="shared" si="24"/>
        <v>32</v>
      </c>
    </row>
    <row r="1014" spans="1:6" ht="30">
      <c r="A1014" s="7">
        <v>3</v>
      </c>
      <c r="B1014" s="21" t="s">
        <v>34</v>
      </c>
      <c r="C1014" s="7" t="s">
        <v>71</v>
      </c>
      <c r="D1014" s="7">
        <v>30</v>
      </c>
      <c r="E1014" s="7"/>
      <c r="F1014" s="7">
        <f t="shared" si="24"/>
        <v>30</v>
      </c>
    </row>
    <row r="1015" spans="1:6">
      <c r="A1015" s="29">
        <v>4</v>
      </c>
      <c r="B1015" s="21" t="s">
        <v>85</v>
      </c>
      <c r="C1015" s="7" t="s">
        <v>90</v>
      </c>
      <c r="D1015" s="7"/>
      <c r="E1015" s="7">
        <v>32</v>
      </c>
      <c r="F1015" s="7">
        <f t="shared" si="24"/>
        <v>32</v>
      </c>
    </row>
    <row r="1016" spans="1:6">
      <c r="A1016" s="29">
        <v>5</v>
      </c>
      <c r="B1016" s="21" t="s">
        <v>52</v>
      </c>
      <c r="C1016" s="7" t="s">
        <v>57</v>
      </c>
      <c r="D1016" s="7">
        <v>30</v>
      </c>
      <c r="E1016" s="7"/>
      <c r="F1016" s="7">
        <f t="shared" si="24"/>
        <v>30</v>
      </c>
    </row>
    <row r="1017" spans="1:6">
      <c r="A1017" s="29">
        <v>6</v>
      </c>
      <c r="B1017" s="21" t="s">
        <v>52</v>
      </c>
      <c r="C1017" s="7" t="s">
        <v>90</v>
      </c>
      <c r="D1017" s="7">
        <v>18</v>
      </c>
      <c r="E1017" s="7">
        <v>16</v>
      </c>
      <c r="F1017" s="7">
        <f t="shared" si="24"/>
        <v>34</v>
      </c>
    </row>
    <row r="1018" spans="1:6">
      <c r="A1018" s="29">
        <v>7</v>
      </c>
      <c r="B1018" s="12" t="s">
        <v>155</v>
      </c>
      <c r="C1018" s="32" t="s">
        <v>29</v>
      </c>
      <c r="D1018" s="20">
        <v>14</v>
      </c>
      <c r="E1018" s="20">
        <v>16</v>
      </c>
      <c r="F1018" s="20">
        <f>D1018+E1018</f>
        <v>30</v>
      </c>
    </row>
    <row r="1019" spans="1:6">
      <c r="A1019" s="29">
        <v>8</v>
      </c>
      <c r="B1019" s="12" t="s">
        <v>155</v>
      </c>
      <c r="C1019" s="32" t="s">
        <v>45</v>
      </c>
      <c r="D1019" s="20">
        <v>28</v>
      </c>
      <c r="E1019" s="20">
        <v>24</v>
      </c>
      <c r="F1019" s="20">
        <f>D1019+E1019</f>
        <v>52</v>
      </c>
    </row>
    <row r="1020" spans="1:6">
      <c r="A1020" s="29">
        <v>9</v>
      </c>
      <c r="B1020" s="12" t="s">
        <v>155</v>
      </c>
      <c r="C1020" s="32" t="s">
        <v>57</v>
      </c>
      <c r="D1020" s="20">
        <v>30</v>
      </c>
      <c r="E1020" s="20">
        <v>20</v>
      </c>
      <c r="F1020" s="20">
        <f>D1020+E1020</f>
        <v>50</v>
      </c>
    </row>
    <row r="1021" spans="1:6">
      <c r="A1021" s="29">
        <v>10</v>
      </c>
      <c r="B1021" s="12" t="s">
        <v>155</v>
      </c>
      <c r="C1021" s="32" t="s">
        <v>26</v>
      </c>
      <c r="D1021" s="20">
        <v>28</v>
      </c>
      <c r="E1021" s="20">
        <v>28</v>
      </c>
      <c r="F1021" s="20">
        <f>D1021+E1021</f>
        <v>56</v>
      </c>
    </row>
    <row r="1022" spans="1:6">
      <c r="A1022" s="14"/>
      <c r="B1022" s="22" t="s">
        <v>190</v>
      </c>
      <c r="C1022" s="22"/>
      <c r="D1022" s="22"/>
      <c r="E1022" s="22"/>
      <c r="F1022" s="23">
        <f>SUM(F1012:F1021)</f>
        <v>380</v>
      </c>
    </row>
    <row r="1025" spans="1:6">
      <c r="B1025" s="19" t="s">
        <v>184</v>
      </c>
    </row>
    <row r="1026" spans="1:6">
      <c r="B1026" s="19" t="s">
        <v>177</v>
      </c>
      <c r="C1026" s="19" t="s">
        <v>185</v>
      </c>
    </row>
    <row r="1027" spans="1:6">
      <c r="B1027" s="19" t="s">
        <v>178</v>
      </c>
      <c r="C1027" s="19" t="s">
        <v>185</v>
      </c>
    </row>
    <row r="1028" spans="1:6">
      <c r="B1028" s="19" t="s">
        <v>179</v>
      </c>
      <c r="C1028" s="19" t="s">
        <v>185</v>
      </c>
    </row>
    <row r="1029" spans="1:6">
      <c r="B1029" s="19" t="s">
        <v>180</v>
      </c>
      <c r="C1029" s="19" t="s">
        <v>185</v>
      </c>
    </row>
    <row r="1030" spans="1:6">
      <c r="B1030" s="19" t="s">
        <v>181</v>
      </c>
      <c r="C1030" s="19" t="s">
        <v>185</v>
      </c>
    </row>
    <row r="1031" spans="1:6">
      <c r="B1031" s="19" t="s">
        <v>182</v>
      </c>
      <c r="C1031" s="19" t="s">
        <v>185</v>
      </c>
    </row>
    <row r="1032" spans="1:6" ht="15.75" customHeight="1">
      <c r="D1032" s="224" t="s">
        <v>172</v>
      </c>
      <c r="E1032" s="224"/>
      <c r="F1032" s="224"/>
    </row>
    <row r="1033" spans="1:6">
      <c r="D1033" s="224" t="s">
        <v>173</v>
      </c>
      <c r="E1033" s="224"/>
      <c r="F1033" s="224"/>
    </row>
    <row r="1034" spans="1:6">
      <c r="D1034" s="224" t="s">
        <v>174</v>
      </c>
      <c r="E1034" s="224"/>
      <c r="F1034" s="224"/>
    </row>
    <row r="1035" spans="1:6">
      <c r="D1035" s="225" t="s">
        <v>175</v>
      </c>
      <c r="E1035" s="225"/>
      <c r="F1035" s="225"/>
    </row>
    <row r="1037" spans="1:6" ht="15.75">
      <c r="A1037" s="226" t="s">
        <v>176</v>
      </c>
      <c r="B1037" s="227"/>
      <c r="C1037" s="227"/>
      <c r="D1037" s="227"/>
      <c r="E1037" s="227"/>
      <c r="F1037" s="227"/>
    </row>
    <row r="1038" spans="1:6">
      <c r="A1038" s="216" t="s">
        <v>218</v>
      </c>
      <c r="B1038" s="217"/>
      <c r="C1038" s="217"/>
      <c r="D1038" s="217"/>
      <c r="E1038" s="217"/>
      <c r="F1038" s="217"/>
    </row>
    <row r="1039" spans="1:6">
      <c r="A1039" s="216" t="s">
        <v>183</v>
      </c>
      <c r="B1039" s="217"/>
      <c r="C1039" s="217"/>
      <c r="D1039" s="217"/>
      <c r="E1039" s="217"/>
      <c r="F1039" s="217"/>
    </row>
    <row r="1041" spans="1:6">
      <c r="A1041" s="222" t="s">
        <v>0</v>
      </c>
      <c r="B1041" s="222" t="s">
        <v>186</v>
      </c>
      <c r="C1041" s="222" t="s">
        <v>187</v>
      </c>
      <c r="D1041" s="222" t="s">
        <v>188</v>
      </c>
      <c r="E1041" s="223"/>
      <c r="F1041" s="222" t="s">
        <v>189</v>
      </c>
    </row>
    <row r="1042" spans="1:6">
      <c r="A1042" s="223"/>
      <c r="B1042" s="223"/>
      <c r="C1042" s="223"/>
      <c r="D1042" s="7" t="s">
        <v>4</v>
      </c>
      <c r="E1042" s="7" t="s">
        <v>5</v>
      </c>
      <c r="F1042" s="223"/>
    </row>
    <row r="1043" spans="1:6">
      <c r="A1043" s="7">
        <v>1</v>
      </c>
      <c r="B1043" s="21" t="s">
        <v>43</v>
      </c>
      <c r="C1043" s="7" t="s">
        <v>39</v>
      </c>
      <c r="D1043" s="7"/>
      <c r="E1043" s="7">
        <v>24</v>
      </c>
      <c r="F1043" s="7">
        <f t="shared" ref="F1043:F1048" si="25">D1043+E1043</f>
        <v>24</v>
      </c>
    </row>
    <row r="1044" spans="1:6">
      <c r="A1044" s="7">
        <v>2</v>
      </c>
      <c r="B1044" s="21" t="s">
        <v>43</v>
      </c>
      <c r="C1044" s="7" t="s">
        <v>45</v>
      </c>
      <c r="D1044" s="7"/>
      <c r="E1044" s="7">
        <v>24</v>
      </c>
      <c r="F1044" s="7">
        <f t="shared" si="25"/>
        <v>24</v>
      </c>
    </row>
    <row r="1045" spans="1:6">
      <c r="A1045" s="20">
        <v>3</v>
      </c>
      <c r="B1045" s="21" t="s">
        <v>23</v>
      </c>
      <c r="C1045" s="7" t="s">
        <v>8</v>
      </c>
      <c r="D1045" s="7">
        <v>28</v>
      </c>
      <c r="E1045" s="7"/>
      <c r="F1045" s="7">
        <f t="shared" si="25"/>
        <v>28</v>
      </c>
    </row>
    <row r="1046" spans="1:6">
      <c r="A1046" s="20">
        <v>4</v>
      </c>
      <c r="B1046" s="21" t="s">
        <v>23</v>
      </c>
      <c r="C1046" s="7" t="s">
        <v>26</v>
      </c>
      <c r="D1046" s="7">
        <v>28</v>
      </c>
      <c r="E1046" s="7"/>
      <c r="F1046" s="7">
        <f t="shared" si="25"/>
        <v>28</v>
      </c>
    </row>
    <row r="1047" spans="1:6">
      <c r="A1047" s="20">
        <v>5</v>
      </c>
      <c r="B1047" s="21" t="s">
        <v>44</v>
      </c>
      <c r="C1047" s="7" t="s">
        <v>39</v>
      </c>
      <c r="D1047" s="7"/>
      <c r="E1047" s="7">
        <v>48</v>
      </c>
      <c r="F1047" s="7">
        <f t="shared" si="25"/>
        <v>48</v>
      </c>
    </row>
    <row r="1048" spans="1:6">
      <c r="A1048" s="20">
        <v>6</v>
      </c>
      <c r="B1048" s="21" t="s">
        <v>44</v>
      </c>
      <c r="C1048" s="7" t="s">
        <v>45</v>
      </c>
      <c r="D1048" s="7"/>
      <c r="E1048" s="7">
        <v>48</v>
      </c>
      <c r="F1048" s="7">
        <f t="shared" si="25"/>
        <v>48</v>
      </c>
    </row>
    <row r="1049" spans="1:6">
      <c r="A1049" s="32">
        <v>7</v>
      </c>
      <c r="B1049" s="21" t="s">
        <v>18</v>
      </c>
      <c r="C1049" s="7" t="s">
        <v>8</v>
      </c>
      <c r="D1049" s="7">
        <v>56</v>
      </c>
      <c r="E1049" s="7"/>
      <c r="F1049" s="7">
        <f t="shared" ref="F1049:F1057" si="26">D1049+E1049</f>
        <v>56</v>
      </c>
    </row>
    <row r="1050" spans="1:6">
      <c r="A1050" s="32">
        <v>8</v>
      </c>
      <c r="B1050" s="21" t="s">
        <v>18</v>
      </c>
      <c r="C1050" s="7" t="s">
        <v>26</v>
      </c>
      <c r="D1050" s="7">
        <v>56</v>
      </c>
      <c r="E1050" s="7"/>
      <c r="F1050" s="7">
        <f t="shared" si="26"/>
        <v>56</v>
      </c>
    </row>
    <row r="1051" spans="1:6">
      <c r="A1051" s="32">
        <v>9</v>
      </c>
      <c r="B1051" s="21" t="s">
        <v>18</v>
      </c>
      <c r="C1051" s="7" t="s">
        <v>39</v>
      </c>
      <c r="D1051" s="7">
        <v>56</v>
      </c>
      <c r="E1051" s="7">
        <v>48</v>
      </c>
      <c r="F1051" s="7">
        <f t="shared" si="26"/>
        <v>104</v>
      </c>
    </row>
    <row r="1052" spans="1:6">
      <c r="A1052" s="32">
        <v>10</v>
      </c>
      <c r="B1052" s="21" t="s">
        <v>18</v>
      </c>
      <c r="C1052" s="7" t="s">
        <v>45</v>
      </c>
      <c r="D1052" s="7">
        <v>56</v>
      </c>
      <c r="E1052" s="7">
        <v>48</v>
      </c>
      <c r="F1052" s="7">
        <f t="shared" si="26"/>
        <v>104</v>
      </c>
    </row>
    <row r="1053" spans="1:6">
      <c r="A1053" s="32">
        <v>11</v>
      </c>
      <c r="B1053" s="21" t="s">
        <v>42</v>
      </c>
      <c r="C1053" s="7" t="s">
        <v>39</v>
      </c>
      <c r="D1053" s="7">
        <v>28</v>
      </c>
      <c r="E1053" s="7">
        <v>48</v>
      </c>
      <c r="F1053" s="7">
        <f t="shared" si="26"/>
        <v>76</v>
      </c>
    </row>
    <row r="1054" spans="1:6">
      <c r="A1054" s="32">
        <v>12</v>
      </c>
      <c r="B1054" s="21" t="s">
        <v>42</v>
      </c>
      <c r="C1054" s="7" t="s">
        <v>45</v>
      </c>
      <c r="D1054" s="7">
        <v>28</v>
      </c>
      <c r="E1054" s="7">
        <v>48</v>
      </c>
      <c r="F1054" s="7">
        <f t="shared" si="26"/>
        <v>76</v>
      </c>
    </row>
    <row r="1055" spans="1:6">
      <c r="A1055" s="32">
        <v>13</v>
      </c>
      <c r="B1055" s="21" t="s">
        <v>43</v>
      </c>
      <c r="C1055" s="7" t="s">
        <v>79</v>
      </c>
      <c r="D1055" s="7">
        <v>48</v>
      </c>
      <c r="E1055" s="7"/>
      <c r="F1055" s="7">
        <f t="shared" si="26"/>
        <v>48</v>
      </c>
    </row>
    <row r="1056" spans="1:6">
      <c r="A1056" s="32">
        <v>14</v>
      </c>
      <c r="B1056" s="21" t="s">
        <v>43</v>
      </c>
      <c r="C1056" s="7" t="s">
        <v>83</v>
      </c>
      <c r="D1056" s="7">
        <v>48</v>
      </c>
      <c r="E1056" s="7"/>
      <c r="F1056" s="7">
        <f t="shared" si="26"/>
        <v>48</v>
      </c>
    </row>
    <row r="1057" spans="1:6">
      <c r="A1057" s="32">
        <v>15</v>
      </c>
      <c r="B1057" s="12" t="s">
        <v>24</v>
      </c>
      <c r="C1057" s="20" t="s">
        <v>39</v>
      </c>
      <c r="D1057" s="20"/>
      <c r="E1057" s="20">
        <v>432</v>
      </c>
      <c r="F1057" s="20">
        <f t="shared" si="26"/>
        <v>432</v>
      </c>
    </row>
    <row r="1058" spans="1:6">
      <c r="A1058" s="14"/>
      <c r="B1058" s="22" t="s">
        <v>190</v>
      </c>
      <c r="C1058" s="22"/>
      <c r="D1058" s="22"/>
      <c r="E1058" s="22"/>
      <c r="F1058" s="23">
        <f>SUM(F1043:F1057)</f>
        <v>1200</v>
      </c>
    </row>
    <row r="1061" spans="1:6">
      <c r="B1061" s="19" t="s">
        <v>184</v>
      </c>
    </row>
    <row r="1062" spans="1:6">
      <c r="B1062" s="19" t="s">
        <v>177</v>
      </c>
      <c r="C1062" s="19" t="s">
        <v>185</v>
      </c>
    </row>
    <row r="1063" spans="1:6">
      <c r="B1063" s="19" t="s">
        <v>178</v>
      </c>
      <c r="C1063" s="19" t="s">
        <v>185</v>
      </c>
    </row>
    <row r="1064" spans="1:6">
      <c r="B1064" s="19" t="s">
        <v>179</v>
      </c>
      <c r="C1064" s="19" t="s">
        <v>185</v>
      </c>
    </row>
    <row r="1065" spans="1:6">
      <c r="B1065" s="19" t="s">
        <v>180</v>
      </c>
      <c r="C1065" s="19" t="s">
        <v>185</v>
      </c>
    </row>
    <row r="1066" spans="1:6">
      <c r="B1066" s="19" t="s">
        <v>181</v>
      </c>
      <c r="C1066" s="19" t="s">
        <v>185</v>
      </c>
    </row>
    <row r="1067" spans="1:6">
      <c r="B1067" s="19" t="s">
        <v>182</v>
      </c>
      <c r="C1067" s="19" t="s">
        <v>185</v>
      </c>
    </row>
    <row r="1068" spans="1:6">
      <c r="D1068" s="224" t="s">
        <v>172</v>
      </c>
      <c r="E1068" s="224"/>
      <c r="F1068" s="224"/>
    </row>
    <row r="1069" spans="1:6">
      <c r="D1069" s="224" t="s">
        <v>173</v>
      </c>
      <c r="E1069" s="224"/>
      <c r="F1069" s="224"/>
    </row>
    <row r="1070" spans="1:6">
      <c r="D1070" s="224" t="s">
        <v>174</v>
      </c>
      <c r="E1070" s="224"/>
      <c r="F1070" s="224"/>
    </row>
    <row r="1071" spans="1:6">
      <c r="D1071" s="225" t="s">
        <v>175</v>
      </c>
      <c r="E1071" s="225"/>
      <c r="F1071" s="225"/>
    </row>
    <row r="1073" spans="1:6" ht="15.75">
      <c r="A1073" s="226" t="s">
        <v>176</v>
      </c>
      <c r="B1073" s="227"/>
      <c r="C1073" s="227"/>
      <c r="D1073" s="227"/>
      <c r="E1073" s="227"/>
      <c r="F1073" s="227"/>
    </row>
    <row r="1074" spans="1:6">
      <c r="A1074" s="216" t="s">
        <v>219</v>
      </c>
      <c r="B1074" s="217"/>
      <c r="C1074" s="217"/>
      <c r="D1074" s="217"/>
      <c r="E1074" s="217"/>
      <c r="F1074" s="217"/>
    </row>
    <row r="1075" spans="1:6">
      <c r="A1075" s="216" t="s">
        <v>183</v>
      </c>
      <c r="B1075" s="217"/>
      <c r="C1075" s="217"/>
      <c r="D1075" s="217"/>
      <c r="E1075" s="217"/>
      <c r="F1075" s="217"/>
    </row>
    <row r="1077" spans="1:6">
      <c r="A1077" s="222" t="s">
        <v>0</v>
      </c>
      <c r="B1077" s="222" t="s">
        <v>186</v>
      </c>
      <c r="C1077" s="222" t="s">
        <v>187</v>
      </c>
      <c r="D1077" s="222" t="s">
        <v>188</v>
      </c>
      <c r="E1077" s="223"/>
      <c r="F1077" s="222" t="s">
        <v>189</v>
      </c>
    </row>
    <row r="1078" spans="1:6">
      <c r="A1078" s="223"/>
      <c r="B1078" s="223"/>
      <c r="C1078" s="223"/>
      <c r="D1078" s="7" t="s">
        <v>4</v>
      </c>
      <c r="E1078" s="7" t="s">
        <v>5</v>
      </c>
      <c r="F1078" s="223"/>
    </row>
    <row r="1079" spans="1:6">
      <c r="A1079" s="7">
        <v>1</v>
      </c>
      <c r="B1079" s="21" t="s">
        <v>111</v>
      </c>
      <c r="C1079" s="7" t="s">
        <v>120</v>
      </c>
      <c r="D1079" s="7">
        <v>36</v>
      </c>
      <c r="E1079" s="7"/>
      <c r="F1079" s="7">
        <f t="shared" ref="F1079:F1092" si="27">D1079+E1079</f>
        <v>36</v>
      </c>
    </row>
    <row r="1080" spans="1:6">
      <c r="A1080" s="7">
        <v>2</v>
      </c>
      <c r="B1080" s="21" t="s">
        <v>111</v>
      </c>
      <c r="C1080" s="7" t="s">
        <v>104</v>
      </c>
      <c r="D1080" s="7"/>
      <c r="E1080" s="7">
        <v>40</v>
      </c>
      <c r="F1080" s="7">
        <f t="shared" si="27"/>
        <v>40</v>
      </c>
    </row>
    <row r="1081" spans="1:6">
      <c r="A1081" s="7">
        <v>3</v>
      </c>
      <c r="B1081" s="21" t="s">
        <v>111</v>
      </c>
      <c r="C1081" s="7" t="s">
        <v>117</v>
      </c>
      <c r="D1081" s="7"/>
      <c r="E1081" s="7">
        <v>40</v>
      </c>
      <c r="F1081" s="7">
        <f t="shared" si="27"/>
        <v>40</v>
      </c>
    </row>
    <row r="1082" spans="1:6">
      <c r="A1082" s="32">
        <v>4</v>
      </c>
      <c r="B1082" s="21" t="s">
        <v>111</v>
      </c>
      <c r="C1082" s="32" t="s">
        <v>243</v>
      </c>
      <c r="D1082" s="7"/>
      <c r="E1082" s="7">
        <v>40</v>
      </c>
      <c r="F1082" s="7">
        <f t="shared" si="27"/>
        <v>40</v>
      </c>
    </row>
    <row r="1083" spans="1:6">
      <c r="A1083" s="32">
        <v>5</v>
      </c>
      <c r="B1083" s="21" t="s">
        <v>111</v>
      </c>
      <c r="C1083" s="7" t="s">
        <v>118</v>
      </c>
      <c r="D1083" s="7"/>
      <c r="E1083" s="7">
        <v>40</v>
      </c>
      <c r="F1083" s="7">
        <f t="shared" si="27"/>
        <v>40</v>
      </c>
    </row>
    <row r="1084" spans="1:6" ht="27.75" customHeight="1">
      <c r="A1084" s="32">
        <v>6</v>
      </c>
      <c r="B1084" s="21" t="s">
        <v>22</v>
      </c>
      <c r="C1084" s="7" t="s">
        <v>8</v>
      </c>
      <c r="D1084" s="7">
        <v>28</v>
      </c>
      <c r="E1084" s="7">
        <v>56</v>
      </c>
      <c r="F1084" s="7">
        <f t="shared" si="27"/>
        <v>84</v>
      </c>
    </row>
    <row r="1085" spans="1:6" ht="27.75" customHeight="1">
      <c r="A1085" s="32">
        <v>7</v>
      </c>
      <c r="B1085" s="21" t="s">
        <v>22</v>
      </c>
      <c r="C1085" s="7" t="s">
        <v>58</v>
      </c>
      <c r="D1085" s="7">
        <v>56</v>
      </c>
      <c r="E1085" s="7">
        <v>72</v>
      </c>
      <c r="F1085" s="7">
        <f t="shared" si="27"/>
        <v>128</v>
      </c>
    </row>
    <row r="1086" spans="1:6" ht="27.75" customHeight="1">
      <c r="A1086" s="32">
        <v>8</v>
      </c>
      <c r="B1086" s="21" t="s">
        <v>21</v>
      </c>
      <c r="C1086" s="7" t="s">
        <v>8</v>
      </c>
      <c r="D1086" s="7">
        <v>56</v>
      </c>
      <c r="E1086" s="7">
        <v>56</v>
      </c>
      <c r="F1086" s="7">
        <f t="shared" si="27"/>
        <v>112</v>
      </c>
    </row>
    <row r="1087" spans="1:6" ht="27.75" customHeight="1">
      <c r="A1087" s="32">
        <v>9</v>
      </c>
      <c r="B1087" s="21" t="s">
        <v>21</v>
      </c>
      <c r="C1087" s="7" t="s">
        <v>58</v>
      </c>
      <c r="D1087" s="7">
        <v>56</v>
      </c>
      <c r="E1087" s="7">
        <v>72</v>
      </c>
      <c r="F1087" s="7">
        <f t="shared" si="27"/>
        <v>128</v>
      </c>
    </row>
    <row r="1088" spans="1:6" ht="27.75" customHeight="1">
      <c r="A1088" s="32">
        <v>10</v>
      </c>
      <c r="B1088" s="21" t="s">
        <v>21</v>
      </c>
      <c r="C1088" s="7" t="s">
        <v>91</v>
      </c>
      <c r="D1088" s="7">
        <v>84</v>
      </c>
      <c r="E1088" s="7"/>
      <c r="F1088" s="7">
        <f t="shared" si="27"/>
        <v>84</v>
      </c>
    </row>
    <row r="1089" spans="1:6">
      <c r="A1089" s="32">
        <v>11</v>
      </c>
      <c r="B1089" s="21" t="s">
        <v>15</v>
      </c>
      <c r="C1089" s="7" t="s">
        <v>8</v>
      </c>
      <c r="D1089" s="7">
        <v>42</v>
      </c>
      <c r="E1089" s="7">
        <v>56</v>
      </c>
      <c r="F1089" s="7">
        <f t="shared" si="27"/>
        <v>98</v>
      </c>
    </row>
    <row r="1090" spans="1:6">
      <c r="A1090" s="32">
        <v>12</v>
      </c>
      <c r="B1090" s="21" t="s">
        <v>15</v>
      </c>
      <c r="C1090" s="7" t="s">
        <v>39</v>
      </c>
      <c r="D1090" s="7">
        <v>56</v>
      </c>
      <c r="E1090" s="7">
        <v>48</v>
      </c>
      <c r="F1090" s="7">
        <f t="shared" si="27"/>
        <v>104</v>
      </c>
    </row>
    <row r="1091" spans="1:6" ht="27.75" customHeight="1">
      <c r="A1091" s="32">
        <v>13</v>
      </c>
      <c r="B1091" s="21" t="s">
        <v>61</v>
      </c>
      <c r="C1091" s="20" t="s">
        <v>58</v>
      </c>
      <c r="D1091" s="20">
        <v>42</v>
      </c>
      <c r="E1091" s="20"/>
      <c r="F1091" s="20">
        <f t="shared" si="27"/>
        <v>42</v>
      </c>
    </row>
    <row r="1092" spans="1:6" ht="27.75" customHeight="1">
      <c r="A1092" s="32">
        <v>14</v>
      </c>
      <c r="B1092" s="21" t="s">
        <v>61</v>
      </c>
      <c r="C1092" s="20" t="s">
        <v>79</v>
      </c>
      <c r="D1092" s="20">
        <v>48</v>
      </c>
      <c r="E1092" s="20"/>
      <c r="F1092" s="20">
        <f t="shared" si="27"/>
        <v>48</v>
      </c>
    </row>
    <row r="1093" spans="1:6">
      <c r="A1093" s="14"/>
      <c r="B1093" s="22" t="s">
        <v>190</v>
      </c>
      <c r="C1093" s="22"/>
      <c r="D1093" s="22"/>
      <c r="E1093" s="22"/>
      <c r="F1093" s="23">
        <f>SUM(F1079:F1092)</f>
        <v>1024</v>
      </c>
    </row>
    <row r="1097" spans="1:6">
      <c r="B1097" s="19" t="s">
        <v>184</v>
      </c>
    </row>
    <row r="1098" spans="1:6">
      <c r="B1098" s="19" t="s">
        <v>177</v>
      </c>
      <c r="C1098" s="19" t="s">
        <v>185</v>
      </c>
    </row>
    <row r="1099" spans="1:6">
      <c r="B1099" s="19" t="s">
        <v>178</v>
      </c>
      <c r="C1099" s="19" t="s">
        <v>185</v>
      </c>
    </row>
    <row r="1100" spans="1:6">
      <c r="B1100" s="19" t="s">
        <v>179</v>
      </c>
      <c r="C1100" s="19" t="s">
        <v>185</v>
      </c>
    </row>
    <row r="1101" spans="1:6">
      <c r="B1101" s="19" t="s">
        <v>180</v>
      </c>
      <c r="C1101" s="19" t="s">
        <v>185</v>
      </c>
    </row>
    <row r="1102" spans="1:6">
      <c r="B1102" s="19" t="s">
        <v>181</v>
      </c>
      <c r="C1102" s="19" t="s">
        <v>185</v>
      </c>
    </row>
    <row r="1103" spans="1:6">
      <c r="B1103" s="19" t="s">
        <v>182</v>
      </c>
      <c r="C1103" s="19" t="s">
        <v>185</v>
      </c>
    </row>
    <row r="1104" spans="1:6">
      <c r="D1104" s="224" t="s">
        <v>172</v>
      </c>
      <c r="E1104" s="224"/>
      <c r="F1104" s="224"/>
    </row>
    <row r="1105" spans="1:6">
      <c r="D1105" s="224" t="s">
        <v>173</v>
      </c>
      <c r="E1105" s="224"/>
      <c r="F1105" s="224"/>
    </row>
    <row r="1106" spans="1:6">
      <c r="D1106" s="224" t="s">
        <v>174</v>
      </c>
      <c r="E1106" s="224"/>
      <c r="F1106" s="224"/>
    </row>
    <row r="1107" spans="1:6">
      <c r="D1107" s="225" t="s">
        <v>175</v>
      </c>
      <c r="E1107" s="225"/>
      <c r="F1107" s="225"/>
    </row>
    <row r="1109" spans="1:6" ht="15.75">
      <c r="A1109" s="226" t="s">
        <v>176</v>
      </c>
      <c r="B1109" s="227"/>
      <c r="C1109" s="227"/>
      <c r="D1109" s="227"/>
      <c r="E1109" s="227"/>
      <c r="F1109" s="227"/>
    </row>
    <row r="1110" spans="1:6">
      <c r="A1110" s="216" t="s">
        <v>220</v>
      </c>
      <c r="B1110" s="217"/>
      <c r="C1110" s="217"/>
      <c r="D1110" s="217"/>
      <c r="E1110" s="217"/>
      <c r="F1110" s="217"/>
    </row>
    <row r="1111" spans="1:6">
      <c r="A1111" s="216" t="s">
        <v>183</v>
      </c>
      <c r="B1111" s="217"/>
      <c r="C1111" s="217"/>
      <c r="D1111" s="217"/>
      <c r="E1111" s="217"/>
      <c r="F1111" s="217"/>
    </row>
    <row r="1113" spans="1:6">
      <c r="A1113" s="222" t="s">
        <v>0</v>
      </c>
      <c r="B1113" s="222" t="s">
        <v>186</v>
      </c>
      <c r="C1113" s="222" t="s">
        <v>187</v>
      </c>
      <c r="D1113" s="222" t="s">
        <v>188</v>
      </c>
      <c r="E1113" s="223"/>
      <c r="F1113" s="222" t="s">
        <v>189</v>
      </c>
    </row>
    <row r="1114" spans="1:6">
      <c r="A1114" s="223"/>
      <c r="B1114" s="223"/>
      <c r="C1114" s="223"/>
      <c r="D1114" s="7" t="s">
        <v>4</v>
      </c>
      <c r="E1114" s="7" t="s">
        <v>5</v>
      </c>
      <c r="F1114" s="223"/>
    </row>
    <row r="1115" spans="1:6">
      <c r="A1115" s="7">
        <v>1</v>
      </c>
      <c r="B1115" s="21" t="s">
        <v>41</v>
      </c>
      <c r="C1115" s="7" t="s">
        <v>46</v>
      </c>
      <c r="D1115" s="7">
        <v>30</v>
      </c>
      <c r="E1115" s="7"/>
      <c r="F1115" s="7">
        <f t="shared" ref="F1115:F1122" si="28">D1115+E1115</f>
        <v>30</v>
      </c>
    </row>
    <row r="1116" spans="1:6">
      <c r="A1116" s="7">
        <v>2</v>
      </c>
      <c r="B1116" s="21" t="s">
        <v>41</v>
      </c>
      <c r="C1116" s="7" t="s">
        <v>84</v>
      </c>
      <c r="D1116" s="7">
        <v>18</v>
      </c>
      <c r="E1116" s="7">
        <v>16</v>
      </c>
      <c r="F1116" s="7">
        <f t="shared" si="28"/>
        <v>34</v>
      </c>
    </row>
    <row r="1117" spans="1:6">
      <c r="A1117" s="7">
        <v>3</v>
      </c>
      <c r="B1117" s="21" t="s">
        <v>41</v>
      </c>
      <c r="C1117" s="7" t="s">
        <v>39</v>
      </c>
      <c r="D1117" s="7">
        <v>56</v>
      </c>
      <c r="E1117" s="7"/>
      <c r="F1117" s="7">
        <f t="shared" si="28"/>
        <v>56</v>
      </c>
    </row>
    <row r="1118" spans="1:6">
      <c r="A1118" s="32">
        <v>4</v>
      </c>
      <c r="B1118" s="21" t="s">
        <v>41</v>
      </c>
      <c r="C1118" s="7" t="s">
        <v>79</v>
      </c>
      <c r="D1118" s="7">
        <v>48</v>
      </c>
      <c r="E1118" s="7"/>
      <c r="F1118" s="7">
        <f t="shared" si="28"/>
        <v>48</v>
      </c>
    </row>
    <row r="1119" spans="1:6">
      <c r="A1119" s="32">
        <v>5</v>
      </c>
      <c r="B1119" s="21" t="s">
        <v>64</v>
      </c>
      <c r="C1119" s="7" t="s">
        <v>58</v>
      </c>
      <c r="D1119" s="7">
        <v>56</v>
      </c>
      <c r="E1119" s="7"/>
      <c r="F1119" s="7">
        <f t="shared" si="28"/>
        <v>56</v>
      </c>
    </row>
    <row r="1120" spans="1:6">
      <c r="A1120" s="32">
        <v>6</v>
      </c>
      <c r="B1120" s="21" t="s">
        <v>64</v>
      </c>
      <c r="C1120" s="7" t="s">
        <v>70</v>
      </c>
      <c r="D1120" s="7">
        <v>56</v>
      </c>
      <c r="E1120" s="7"/>
      <c r="F1120" s="7">
        <f t="shared" si="28"/>
        <v>56</v>
      </c>
    </row>
    <row r="1121" spans="1:6">
      <c r="A1121" s="32">
        <v>7</v>
      </c>
      <c r="B1121" s="21" t="s">
        <v>64</v>
      </c>
      <c r="C1121" s="7" t="s">
        <v>79</v>
      </c>
      <c r="D1121" s="7">
        <v>32</v>
      </c>
      <c r="E1121" s="7">
        <v>84</v>
      </c>
      <c r="F1121" s="7">
        <f t="shared" si="28"/>
        <v>116</v>
      </c>
    </row>
    <row r="1122" spans="1:6">
      <c r="A1122" s="32">
        <v>8</v>
      </c>
      <c r="B1122" s="21" t="s">
        <v>64</v>
      </c>
      <c r="C1122" s="7" t="s">
        <v>83</v>
      </c>
      <c r="D1122" s="7">
        <v>32</v>
      </c>
      <c r="E1122" s="7">
        <v>84</v>
      </c>
      <c r="F1122" s="7">
        <f t="shared" si="28"/>
        <v>116</v>
      </c>
    </row>
    <row r="1123" spans="1:6">
      <c r="A1123" s="32">
        <v>9</v>
      </c>
      <c r="B1123" s="21" t="s">
        <v>44</v>
      </c>
      <c r="C1123" s="7" t="s">
        <v>79</v>
      </c>
      <c r="D1123" s="7">
        <v>64</v>
      </c>
      <c r="E1123" s="7"/>
      <c r="F1123" s="7">
        <f>D1123+E1123</f>
        <v>64</v>
      </c>
    </row>
    <row r="1124" spans="1:6">
      <c r="A1124" s="32">
        <v>10</v>
      </c>
      <c r="B1124" s="21" t="s">
        <v>44</v>
      </c>
      <c r="C1124" s="7" t="s">
        <v>83</v>
      </c>
      <c r="D1124" s="7">
        <v>64</v>
      </c>
      <c r="E1124" s="7"/>
      <c r="F1124" s="7">
        <f>D1124+E1124</f>
        <v>64</v>
      </c>
    </row>
    <row r="1125" spans="1:6">
      <c r="A1125" s="32">
        <v>11</v>
      </c>
      <c r="B1125" s="21" t="s">
        <v>99</v>
      </c>
      <c r="C1125" s="7" t="s">
        <v>98</v>
      </c>
      <c r="D1125" s="7">
        <v>36</v>
      </c>
      <c r="E1125" s="7"/>
      <c r="F1125" s="7">
        <f>D1125+E1125</f>
        <v>36</v>
      </c>
    </row>
    <row r="1126" spans="1:6">
      <c r="A1126" s="32">
        <v>12</v>
      </c>
      <c r="B1126" s="21" t="s">
        <v>99</v>
      </c>
      <c r="C1126" s="7" t="s">
        <v>100</v>
      </c>
      <c r="D1126" s="7">
        <v>36</v>
      </c>
      <c r="E1126" s="7"/>
      <c r="F1126" s="7">
        <f>D1126+E1126</f>
        <v>36</v>
      </c>
    </row>
    <row r="1127" spans="1:6">
      <c r="A1127" s="32">
        <v>13</v>
      </c>
      <c r="B1127" s="12" t="s">
        <v>24</v>
      </c>
      <c r="C1127" s="20" t="s">
        <v>45</v>
      </c>
      <c r="D1127" s="20"/>
      <c r="E1127" s="20">
        <v>432</v>
      </c>
      <c r="F1127" s="20">
        <f>D1127+E1127</f>
        <v>432</v>
      </c>
    </row>
    <row r="1128" spans="1:6">
      <c r="A1128" s="14"/>
      <c r="B1128" s="22" t="s">
        <v>190</v>
      </c>
      <c r="C1128" s="22"/>
      <c r="D1128" s="22"/>
      <c r="E1128" s="22"/>
      <c r="F1128" s="23">
        <f>SUM(F1115:F1127)</f>
        <v>1144</v>
      </c>
    </row>
    <row r="1130" spans="1:6">
      <c r="A1130" s="31"/>
    </row>
    <row r="1132" spans="1:6">
      <c r="B1132" s="19" t="s">
        <v>184</v>
      </c>
    </row>
    <row r="1133" spans="1:6">
      <c r="B1133" s="19" t="s">
        <v>177</v>
      </c>
      <c r="C1133" s="19" t="s">
        <v>185</v>
      </c>
    </row>
    <row r="1134" spans="1:6">
      <c r="B1134" s="19" t="s">
        <v>178</v>
      </c>
      <c r="C1134" s="19" t="s">
        <v>185</v>
      </c>
    </row>
    <row r="1135" spans="1:6">
      <c r="B1135" s="19" t="s">
        <v>179</v>
      </c>
      <c r="C1135" s="19" t="s">
        <v>185</v>
      </c>
    </row>
    <row r="1136" spans="1:6">
      <c r="B1136" s="19" t="s">
        <v>180</v>
      </c>
      <c r="C1136" s="19" t="s">
        <v>185</v>
      </c>
    </row>
    <row r="1137" spans="1:6">
      <c r="B1137" s="19" t="s">
        <v>181</v>
      </c>
      <c r="C1137" s="19" t="s">
        <v>185</v>
      </c>
    </row>
    <row r="1138" spans="1:6">
      <c r="B1138" s="19" t="s">
        <v>182</v>
      </c>
      <c r="C1138" s="19" t="s">
        <v>185</v>
      </c>
    </row>
    <row r="1139" spans="1:6">
      <c r="D1139" s="224" t="s">
        <v>172</v>
      </c>
      <c r="E1139" s="224"/>
      <c r="F1139" s="224"/>
    </row>
    <row r="1140" spans="1:6">
      <c r="D1140" s="224" t="s">
        <v>173</v>
      </c>
      <c r="E1140" s="224"/>
      <c r="F1140" s="224"/>
    </row>
    <row r="1141" spans="1:6">
      <c r="D1141" s="224" t="s">
        <v>174</v>
      </c>
      <c r="E1141" s="224"/>
      <c r="F1141" s="224"/>
    </row>
    <row r="1142" spans="1:6">
      <c r="D1142" s="225" t="s">
        <v>175</v>
      </c>
      <c r="E1142" s="225"/>
      <c r="F1142" s="225"/>
    </row>
    <row r="1144" spans="1:6" ht="15.75">
      <c r="A1144" s="226" t="s">
        <v>176</v>
      </c>
      <c r="B1144" s="227"/>
      <c r="C1144" s="227"/>
      <c r="D1144" s="227"/>
      <c r="E1144" s="227"/>
      <c r="F1144" s="227"/>
    </row>
    <row r="1145" spans="1:6">
      <c r="A1145" s="216" t="s">
        <v>221</v>
      </c>
      <c r="B1145" s="217"/>
      <c r="C1145" s="217"/>
      <c r="D1145" s="217"/>
      <c r="E1145" s="217"/>
      <c r="F1145" s="217"/>
    </row>
    <row r="1146" spans="1:6">
      <c r="A1146" s="216" t="s">
        <v>183</v>
      </c>
      <c r="B1146" s="217"/>
      <c r="C1146" s="217"/>
      <c r="D1146" s="217"/>
      <c r="E1146" s="217"/>
      <c r="F1146" s="217"/>
    </row>
    <row r="1148" spans="1:6">
      <c r="A1148" s="222" t="s">
        <v>0</v>
      </c>
      <c r="B1148" s="222" t="s">
        <v>186</v>
      </c>
      <c r="C1148" s="222" t="s">
        <v>187</v>
      </c>
      <c r="D1148" s="222" t="s">
        <v>188</v>
      </c>
      <c r="E1148" s="223"/>
      <c r="F1148" s="222" t="s">
        <v>189</v>
      </c>
    </row>
    <row r="1149" spans="1:6">
      <c r="A1149" s="223"/>
      <c r="B1149" s="223"/>
      <c r="C1149" s="223"/>
      <c r="D1149" s="7" t="s">
        <v>4</v>
      </c>
      <c r="E1149" s="7" t="s">
        <v>5</v>
      </c>
      <c r="F1149" s="223"/>
    </row>
    <row r="1150" spans="1:6">
      <c r="A1150" s="7">
        <v>1</v>
      </c>
      <c r="B1150" s="21" t="s">
        <v>69</v>
      </c>
      <c r="C1150" s="7" t="s">
        <v>77</v>
      </c>
      <c r="D1150" s="7">
        <v>30</v>
      </c>
      <c r="E1150" s="7"/>
      <c r="F1150" s="7">
        <f t="shared" ref="F1150:F1172" si="29">D1150+E1150</f>
        <v>30</v>
      </c>
    </row>
    <row r="1151" spans="1:6">
      <c r="A1151" s="7">
        <v>2</v>
      </c>
      <c r="B1151" s="21" t="s">
        <v>73</v>
      </c>
      <c r="C1151" s="7" t="s">
        <v>77</v>
      </c>
      <c r="D1151" s="7">
        <v>40</v>
      </c>
      <c r="E1151" s="7">
        <v>18</v>
      </c>
      <c r="F1151" s="7">
        <f t="shared" si="29"/>
        <v>58</v>
      </c>
    </row>
    <row r="1152" spans="1:6">
      <c r="A1152" s="20">
        <v>3</v>
      </c>
      <c r="B1152" s="21" t="s">
        <v>33</v>
      </c>
      <c r="C1152" s="7" t="s">
        <v>30</v>
      </c>
      <c r="D1152" s="7">
        <v>28</v>
      </c>
      <c r="E1152" s="7">
        <v>32</v>
      </c>
      <c r="F1152" s="7">
        <f t="shared" si="29"/>
        <v>60</v>
      </c>
    </row>
    <row r="1153" spans="1:6">
      <c r="A1153" s="20">
        <v>4</v>
      </c>
      <c r="B1153" s="21" t="s">
        <v>33</v>
      </c>
      <c r="C1153" s="7" t="s">
        <v>38</v>
      </c>
      <c r="D1153" s="7">
        <v>28</v>
      </c>
      <c r="E1153" s="7">
        <v>32</v>
      </c>
      <c r="F1153" s="7">
        <f t="shared" si="29"/>
        <v>60</v>
      </c>
    </row>
    <row r="1154" spans="1:6">
      <c r="A1154" s="20">
        <v>5</v>
      </c>
      <c r="B1154" s="21" t="s">
        <v>76</v>
      </c>
      <c r="C1154" s="7" t="s">
        <v>77</v>
      </c>
      <c r="D1154" s="7">
        <v>20</v>
      </c>
      <c r="E1154" s="7">
        <v>18</v>
      </c>
      <c r="F1154" s="7">
        <f t="shared" si="29"/>
        <v>38</v>
      </c>
    </row>
    <row r="1155" spans="1:6">
      <c r="A1155" s="20">
        <v>6</v>
      </c>
      <c r="B1155" s="21" t="s">
        <v>20</v>
      </c>
      <c r="C1155" s="7" t="s">
        <v>8</v>
      </c>
      <c r="D1155" s="7"/>
      <c r="E1155" s="7">
        <v>42</v>
      </c>
      <c r="F1155" s="7">
        <f t="shared" si="29"/>
        <v>42</v>
      </c>
    </row>
    <row r="1156" spans="1:6">
      <c r="A1156" s="20">
        <v>7</v>
      </c>
      <c r="B1156" s="21" t="s">
        <v>35</v>
      </c>
      <c r="C1156" s="7" t="s">
        <v>30</v>
      </c>
      <c r="D1156" s="7"/>
      <c r="E1156" s="7">
        <v>16</v>
      </c>
      <c r="F1156" s="7">
        <f t="shared" si="29"/>
        <v>16</v>
      </c>
    </row>
    <row r="1157" spans="1:6">
      <c r="A1157" s="20">
        <v>8</v>
      </c>
      <c r="B1157" s="21" t="s">
        <v>35</v>
      </c>
      <c r="C1157" s="7" t="s">
        <v>77</v>
      </c>
      <c r="D1157" s="7">
        <v>20</v>
      </c>
      <c r="E1157" s="7">
        <v>18</v>
      </c>
      <c r="F1157" s="7">
        <f t="shared" si="29"/>
        <v>38</v>
      </c>
    </row>
    <row r="1158" spans="1:6">
      <c r="A1158" s="20">
        <v>9</v>
      </c>
      <c r="B1158" s="21" t="s">
        <v>35</v>
      </c>
      <c r="C1158" s="7" t="s">
        <v>93</v>
      </c>
      <c r="D1158" s="7">
        <v>70</v>
      </c>
      <c r="E1158" s="7"/>
      <c r="F1158" s="7">
        <f t="shared" si="29"/>
        <v>70</v>
      </c>
    </row>
    <row r="1159" spans="1:6">
      <c r="A1159" s="20">
        <v>10</v>
      </c>
      <c r="B1159" s="21" t="s">
        <v>35</v>
      </c>
      <c r="C1159" s="7" t="s">
        <v>38</v>
      </c>
      <c r="D1159" s="7">
        <v>8</v>
      </c>
      <c r="E1159" s="7">
        <v>8</v>
      </c>
      <c r="F1159" s="7">
        <f t="shared" si="29"/>
        <v>16</v>
      </c>
    </row>
    <row r="1160" spans="1:6">
      <c r="A1160" s="20">
        <v>11</v>
      </c>
      <c r="B1160" s="21" t="s">
        <v>96</v>
      </c>
      <c r="C1160" s="7" t="s">
        <v>93</v>
      </c>
      <c r="D1160" s="7">
        <v>56</v>
      </c>
      <c r="E1160" s="7"/>
      <c r="F1160" s="7">
        <f t="shared" si="29"/>
        <v>56</v>
      </c>
    </row>
    <row r="1161" spans="1:6">
      <c r="A1161" s="20">
        <v>12</v>
      </c>
      <c r="B1161" s="21" t="s">
        <v>36</v>
      </c>
      <c r="C1161" s="7" t="s">
        <v>117</v>
      </c>
      <c r="D1161" s="7"/>
      <c r="E1161" s="7">
        <v>40</v>
      </c>
      <c r="F1161" s="7">
        <f t="shared" si="29"/>
        <v>40</v>
      </c>
    </row>
    <row r="1162" spans="1:6">
      <c r="A1162" s="20">
        <v>13</v>
      </c>
      <c r="B1162" s="21" t="s">
        <v>36</v>
      </c>
      <c r="C1162" s="32" t="s">
        <v>243</v>
      </c>
      <c r="D1162" s="7"/>
      <c r="E1162" s="7">
        <v>40</v>
      </c>
      <c r="F1162" s="7">
        <f t="shared" si="29"/>
        <v>40</v>
      </c>
    </row>
    <row r="1163" spans="1:6">
      <c r="A1163" s="20">
        <v>14</v>
      </c>
      <c r="B1163" s="21" t="s">
        <v>36</v>
      </c>
      <c r="C1163" s="7" t="s">
        <v>30</v>
      </c>
      <c r="D1163" s="7">
        <v>56</v>
      </c>
      <c r="E1163" s="7">
        <v>32</v>
      </c>
      <c r="F1163" s="7">
        <f t="shared" si="29"/>
        <v>88</v>
      </c>
    </row>
    <row r="1164" spans="1:6">
      <c r="A1164" s="20">
        <v>15</v>
      </c>
      <c r="B1164" s="21" t="s">
        <v>36</v>
      </c>
      <c r="C1164" s="7" t="s">
        <v>77</v>
      </c>
      <c r="D1164" s="7">
        <v>20</v>
      </c>
      <c r="E1164" s="7">
        <v>36</v>
      </c>
      <c r="F1164" s="7">
        <f t="shared" si="29"/>
        <v>56</v>
      </c>
    </row>
    <row r="1165" spans="1:6">
      <c r="A1165" s="20">
        <v>16</v>
      </c>
      <c r="B1165" s="21" t="s">
        <v>36</v>
      </c>
      <c r="C1165" s="7" t="s">
        <v>38</v>
      </c>
      <c r="D1165" s="7">
        <v>56</v>
      </c>
      <c r="E1165" s="7">
        <v>32</v>
      </c>
      <c r="F1165" s="7">
        <f t="shared" si="29"/>
        <v>88</v>
      </c>
    </row>
    <row r="1166" spans="1:6">
      <c r="A1166" s="20">
        <v>17</v>
      </c>
      <c r="B1166" s="21" t="s">
        <v>32</v>
      </c>
      <c r="C1166" s="7" t="s">
        <v>30</v>
      </c>
      <c r="D1166" s="7">
        <v>28</v>
      </c>
      <c r="E1166" s="7">
        <v>16</v>
      </c>
      <c r="F1166" s="7">
        <f t="shared" si="29"/>
        <v>44</v>
      </c>
    </row>
    <row r="1167" spans="1:6">
      <c r="A1167" s="20">
        <v>18</v>
      </c>
      <c r="B1167" s="21" t="s">
        <v>32</v>
      </c>
      <c r="C1167" s="7" t="s">
        <v>77</v>
      </c>
      <c r="D1167" s="7">
        <v>40</v>
      </c>
      <c r="E1167" s="7">
        <v>18</v>
      </c>
      <c r="F1167" s="7">
        <f t="shared" si="29"/>
        <v>58</v>
      </c>
    </row>
    <row r="1168" spans="1:6">
      <c r="A1168" s="20">
        <v>19</v>
      </c>
      <c r="B1168" s="21" t="s">
        <v>32</v>
      </c>
      <c r="C1168" s="7" t="s">
        <v>38</v>
      </c>
      <c r="D1168" s="7">
        <v>28</v>
      </c>
      <c r="E1168" s="7">
        <v>16</v>
      </c>
      <c r="F1168" s="7">
        <f t="shared" si="29"/>
        <v>44</v>
      </c>
    </row>
    <row r="1169" spans="1:6">
      <c r="A1169" s="20">
        <v>20</v>
      </c>
      <c r="B1169" s="21" t="s">
        <v>37</v>
      </c>
      <c r="C1169" s="7" t="s">
        <v>30</v>
      </c>
      <c r="D1169" s="7">
        <v>14</v>
      </c>
      <c r="E1169" s="7">
        <v>16</v>
      </c>
      <c r="F1169" s="7">
        <f t="shared" si="29"/>
        <v>30</v>
      </c>
    </row>
    <row r="1170" spans="1:6">
      <c r="A1170" s="20">
        <v>21</v>
      </c>
      <c r="B1170" s="21" t="s">
        <v>37</v>
      </c>
      <c r="C1170" s="7" t="s">
        <v>77</v>
      </c>
      <c r="D1170" s="7">
        <v>20</v>
      </c>
      <c r="E1170" s="7"/>
      <c r="F1170" s="7">
        <f t="shared" si="29"/>
        <v>20</v>
      </c>
    </row>
    <row r="1171" spans="1:6">
      <c r="A1171" s="20">
        <v>22</v>
      </c>
      <c r="B1171" s="21" t="s">
        <v>37</v>
      </c>
      <c r="C1171" s="7" t="s">
        <v>38</v>
      </c>
      <c r="D1171" s="7">
        <v>14</v>
      </c>
      <c r="E1171" s="7">
        <v>16</v>
      </c>
      <c r="F1171" s="7">
        <f t="shared" si="29"/>
        <v>30</v>
      </c>
    </row>
    <row r="1172" spans="1:6">
      <c r="A1172" s="20">
        <v>23</v>
      </c>
      <c r="B1172" s="12" t="s">
        <v>24</v>
      </c>
      <c r="C1172" s="20" t="s">
        <v>30</v>
      </c>
      <c r="D1172" s="20"/>
      <c r="E1172" s="20">
        <v>180</v>
      </c>
      <c r="F1172" s="20">
        <f t="shared" si="29"/>
        <v>180</v>
      </c>
    </row>
    <row r="1173" spans="1:6">
      <c r="A1173" s="49">
        <v>24</v>
      </c>
      <c r="B1173" s="12" t="s">
        <v>262</v>
      </c>
      <c r="C1173" s="49" t="s">
        <v>77</v>
      </c>
      <c r="D1173" s="49">
        <v>10</v>
      </c>
      <c r="E1173" s="49">
        <v>27</v>
      </c>
      <c r="F1173" s="49">
        <f>D1173+E1173</f>
        <v>37</v>
      </c>
    </row>
    <row r="1174" spans="1:6">
      <c r="A1174" s="14"/>
      <c r="B1174" s="22" t="s">
        <v>190</v>
      </c>
      <c r="C1174" s="22"/>
      <c r="D1174" s="22"/>
      <c r="E1174" s="22"/>
      <c r="F1174" s="23">
        <f>SUM(F1150:F1173)</f>
        <v>1239</v>
      </c>
    </row>
    <row r="1177" spans="1:6">
      <c r="B1177" s="19" t="s">
        <v>184</v>
      </c>
    </row>
    <row r="1178" spans="1:6">
      <c r="B1178" s="19" t="s">
        <v>177</v>
      </c>
      <c r="C1178" s="19" t="s">
        <v>185</v>
      </c>
    </row>
    <row r="1179" spans="1:6">
      <c r="B1179" s="19" t="s">
        <v>178</v>
      </c>
      <c r="C1179" s="19" t="s">
        <v>185</v>
      </c>
    </row>
    <row r="1180" spans="1:6">
      <c r="B1180" s="19" t="s">
        <v>179</v>
      </c>
      <c r="C1180" s="19" t="s">
        <v>185</v>
      </c>
    </row>
    <row r="1181" spans="1:6">
      <c r="B1181" s="19" t="s">
        <v>180</v>
      </c>
      <c r="C1181" s="19" t="s">
        <v>185</v>
      </c>
    </row>
    <row r="1182" spans="1:6">
      <c r="B1182" s="19" t="s">
        <v>181</v>
      </c>
      <c r="C1182" s="19" t="s">
        <v>185</v>
      </c>
    </row>
    <row r="1183" spans="1:6">
      <c r="B1183" s="19" t="s">
        <v>182</v>
      </c>
      <c r="C1183" s="19" t="s">
        <v>185</v>
      </c>
    </row>
    <row r="1184" spans="1:6">
      <c r="A1184" s="18"/>
      <c r="D1184" s="224" t="s">
        <v>172</v>
      </c>
      <c r="E1184" s="224"/>
      <c r="F1184" s="224"/>
    </row>
    <row r="1185" spans="1:6">
      <c r="A1185" s="18"/>
      <c r="D1185" s="224" t="s">
        <v>173</v>
      </c>
      <c r="E1185" s="224"/>
      <c r="F1185" s="224"/>
    </row>
    <row r="1186" spans="1:6">
      <c r="A1186" s="18"/>
      <c r="D1186" s="224" t="s">
        <v>174</v>
      </c>
      <c r="E1186" s="224"/>
      <c r="F1186" s="224"/>
    </row>
    <row r="1187" spans="1:6">
      <c r="A1187" s="18"/>
      <c r="D1187" s="225" t="s">
        <v>175</v>
      </c>
      <c r="E1187" s="225"/>
      <c r="F1187" s="225"/>
    </row>
    <row r="1188" spans="1:6">
      <c r="A1188" s="18"/>
    </row>
    <row r="1189" spans="1:6" ht="15.75">
      <c r="A1189" s="226" t="s">
        <v>176</v>
      </c>
      <c r="B1189" s="227"/>
      <c r="C1189" s="227"/>
      <c r="D1189" s="227"/>
      <c r="E1189" s="227"/>
      <c r="F1189" s="227"/>
    </row>
    <row r="1190" spans="1:6">
      <c r="A1190" s="216" t="s">
        <v>229</v>
      </c>
      <c r="B1190" s="217"/>
      <c r="C1190" s="217"/>
      <c r="D1190" s="217"/>
      <c r="E1190" s="217"/>
      <c r="F1190" s="217"/>
    </row>
    <row r="1191" spans="1:6">
      <c r="A1191" s="216" t="s">
        <v>183</v>
      </c>
      <c r="B1191" s="217"/>
      <c r="C1191" s="217"/>
      <c r="D1191" s="217"/>
      <c r="E1191" s="217"/>
      <c r="F1191" s="217"/>
    </row>
    <row r="1192" spans="1:6">
      <c r="A1192" s="18"/>
    </row>
    <row r="1193" spans="1:6">
      <c r="A1193" s="222" t="s">
        <v>0</v>
      </c>
      <c r="B1193" s="222" t="s">
        <v>186</v>
      </c>
      <c r="C1193" s="222" t="s">
        <v>187</v>
      </c>
      <c r="D1193" s="222" t="s">
        <v>188</v>
      </c>
      <c r="E1193" s="223"/>
      <c r="F1193" s="222" t="s">
        <v>189</v>
      </c>
    </row>
    <row r="1194" spans="1:6">
      <c r="A1194" s="223"/>
      <c r="B1194" s="223"/>
      <c r="C1194" s="223"/>
      <c r="D1194" s="20" t="s">
        <v>4</v>
      </c>
      <c r="E1194" s="20" t="s">
        <v>5</v>
      </c>
      <c r="F1194" s="223"/>
    </row>
    <row r="1195" spans="1:6">
      <c r="A1195" s="20">
        <v>1</v>
      </c>
      <c r="B1195" s="12" t="s">
        <v>24</v>
      </c>
      <c r="C1195" s="20" t="s">
        <v>29</v>
      </c>
      <c r="D1195" s="20"/>
      <c r="E1195" s="20">
        <v>180</v>
      </c>
      <c r="F1195" s="20">
        <f t="shared" ref="F1195:F1210" si="30">D1195+E1195</f>
        <v>180</v>
      </c>
    </row>
    <row r="1196" spans="1:6">
      <c r="A1196" s="20">
        <v>2</v>
      </c>
      <c r="B1196" s="21" t="s">
        <v>20</v>
      </c>
      <c r="C1196" s="7" t="s">
        <v>26</v>
      </c>
      <c r="D1196" s="7"/>
      <c r="E1196" s="7">
        <v>42</v>
      </c>
      <c r="F1196" s="7">
        <f t="shared" si="30"/>
        <v>42</v>
      </c>
    </row>
    <row r="1197" spans="1:6">
      <c r="A1197" s="20">
        <v>3</v>
      </c>
      <c r="B1197" s="21" t="s">
        <v>69</v>
      </c>
      <c r="C1197" s="7" t="s">
        <v>71</v>
      </c>
      <c r="D1197" s="7">
        <v>30</v>
      </c>
      <c r="E1197" s="7"/>
      <c r="F1197" s="7">
        <f t="shared" si="30"/>
        <v>30</v>
      </c>
    </row>
    <row r="1198" spans="1:6">
      <c r="A1198" s="20">
        <v>4</v>
      </c>
      <c r="B1198" s="21" t="s">
        <v>96</v>
      </c>
      <c r="C1198" s="7" t="s">
        <v>97</v>
      </c>
      <c r="D1198" s="7">
        <v>56</v>
      </c>
      <c r="E1198" s="7"/>
      <c r="F1198" s="7">
        <f t="shared" si="30"/>
        <v>56</v>
      </c>
    </row>
    <row r="1199" spans="1:6">
      <c r="A1199" s="20">
        <v>5</v>
      </c>
      <c r="B1199" s="21" t="s">
        <v>32</v>
      </c>
      <c r="C1199" s="7" t="s">
        <v>29</v>
      </c>
      <c r="D1199" s="7">
        <v>28</v>
      </c>
      <c r="E1199" s="7">
        <v>16</v>
      </c>
      <c r="F1199" s="7">
        <f t="shared" si="30"/>
        <v>44</v>
      </c>
    </row>
    <row r="1200" spans="1:6">
      <c r="A1200" s="20">
        <v>6</v>
      </c>
      <c r="B1200" s="21" t="s">
        <v>73</v>
      </c>
      <c r="C1200" s="7" t="s">
        <v>71</v>
      </c>
      <c r="D1200" s="7">
        <v>40</v>
      </c>
      <c r="E1200" s="7">
        <v>18</v>
      </c>
      <c r="F1200" s="7">
        <f t="shared" si="30"/>
        <v>58</v>
      </c>
    </row>
    <row r="1201" spans="1:6">
      <c r="A1201" s="20">
        <v>7</v>
      </c>
      <c r="B1201" s="21" t="s">
        <v>32</v>
      </c>
      <c r="C1201" s="7" t="s">
        <v>71</v>
      </c>
      <c r="D1201" s="7">
        <v>40</v>
      </c>
      <c r="E1201" s="7">
        <v>18</v>
      </c>
      <c r="F1201" s="7">
        <f t="shared" si="30"/>
        <v>58</v>
      </c>
    </row>
    <row r="1202" spans="1:6">
      <c r="A1202" s="20">
        <v>8</v>
      </c>
      <c r="B1202" s="21" t="s">
        <v>37</v>
      </c>
      <c r="C1202" s="7" t="s">
        <v>29</v>
      </c>
      <c r="D1202" s="7">
        <v>14</v>
      </c>
      <c r="E1202" s="7">
        <v>16</v>
      </c>
      <c r="F1202" s="7">
        <f t="shared" si="30"/>
        <v>30</v>
      </c>
    </row>
    <row r="1203" spans="1:6">
      <c r="A1203" s="20">
        <v>9</v>
      </c>
      <c r="B1203" s="21" t="s">
        <v>37</v>
      </c>
      <c r="C1203" s="7" t="s">
        <v>71</v>
      </c>
      <c r="D1203" s="7">
        <v>20</v>
      </c>
      <c r="E1203" s="7"/>
      <c r="F1203" s="7">
        <f t="shared" si="30"/>
        <v>20</v>
      </c>
    </row>
    <row r="1204" spans="1:6">
      <c r="A1204" s="20">
        <v>10</v>
      </c>
      <c r="B1204" s="21" t="s">
        <v>33</v>
      </c>
      <c r="C1204" s="7" t="s">
        <v>29</v>
      </c>
      <c r="D1204" s="7">
        <v>28</v>
      </c>
      <c r="E1204" s="7">
        <v>32</v>
      </c>
      <c r="F1204" s="7">
        <f t="shared" si="30"/>
        <v>60</v>
      </c>
    </row>
    <row r="1205" spans="1:6">
      <c r="A1205" s="20">
        <v>11</v>
      </c>
      <c r="B1205" s="21" t="s">
        <v>36</v>
      </c>
      <c r="C1205" s="7" t="s">
        <v>29</v>
      </c>
      <c r="D1205" s="7">
        <v>56</v>
      </c>
      <c r="E1205" s="7">
        <v>32</v>
      </c>
      <c r="F1205" s="7">
        <f t="shared" si="30"/>
        <v>88</v>
      </c>
    </row>
    <row r="1206" spans="1:6">
      <c r="A1206" s="20">
        <v>12</v>
      </c>
      <c r="B1206" s="21" t="s">
        <v>36</v>
      </c>
      <c r="C1206" s="7" t="s">
        <v>71</v>
      </c>
      <c r="D1206" s="7">
        <v>20</v>
      </c>
      <c r="E1206" s="7">
        <v>36</v>
      </c>
      <c r="F1206" s="7">
        <f t="shared" si="30"/>
        <v>56</v>
      </c>
    </row>
    <row r="1207" spans="1:6">
      <c r="A1207" s="20">
        <v>13</v>
      </c>
      <c r="B1207" s="21" t="s">
        <v>76</v>
      </c>
      <c r="C1207" s="7" t="s">
        <v>71</v>
      </c>
      <c r="D1207" s="7">
        <v>20</v>
      </c>
      <c r="E1207" s="7">
        <v>18</v>
      </c>
      <c r="F1207" s="7">
        <f t="shared" si="30"/>
        <v>38</v>
      </c>
    </row>
    <row r="1208" spans="1:6">
      <c r="A1208" s="20">
        <v>14</v>
      </c>
      <c r="B1208" s="21" t="s">
        <v>35</v>
      </c>
      <c r="C1208" s="7" t="s">
        <v>29</v>
      </c>
      <c r="D1208" s="7"/>
      <c r="E1208" s="7">
        <v>16</v>
      </c>
      <c r="F1208" s="7">
        <f t="shared" si="30"/>
        <v>16</v>
      </c>
    </row>
    <row r="1209" spans="1:6">
      <c r="A1209" s="20">
        <v>15</v>
      </c>
      <c r="B1209" s="21" t="s">
        <v>35</v>
      </c>
      <c r="C1209" s="7" t="s">
        <v>71</v>
      </c>
      <c r="D1209" s="7">
        <v>20</v>
      </c>
      <c r="E1209" s="7">
        <v>18</v>
      </c>
      <c r="F1209" s="7">
        <f t="shared" si="30"/>
        <v>38</v>
      </c>
    </row>
    <row r="1210" spans="1:6">
      <c r="A1210" s="20">
        <v>16</v>
      </c>
      <c r="B1210" s="21" t="s">
        <v>74</v>
      </c>
      <c r="C1210" s="20" t="s">
        <v>71</v>
      </c>
      <c r="D1210" s="20">
        <v>30</v>
      </c>
      <c r="E1210" s="20"/>
      <c r="F1210" s="20">
        <f t="shared" si="30"/>
        <v>30</v>
      </c>
    </row>
    <row r="1211" spans="1:6">
      <c r="A1211" s="17"/>
      <c r="B1211" s="22" t="s">
        <v>190</v>
      </c>
      <c r="C1211" s="22"/>
      <c r="D1211" s="22"/>
      <c r="E1211" s="22"/>
      <c r="F1211" s="23">
        <f>SUM(F1195:F1210)</f>
        <v>844</v>
      </c>
    </row>
    <row r="1212" spans="1:6">
      <c r="A1212" s="18"/>
    </row>
    <row r="1213" spans="1:6">
      <c r="A1213" s="18"/>
    </row>
    <row r="1214" spans="1:6">
      <c r="A1214" s="18"/>
    </row>
    <row r="1215" spans="1:6">
      <c r="A1215" s="18"/>
      <c r="B1215" s="19" t="s">
        <v>184</v>
      </c>
    </row>
    <row r="1216" spans="1:6">
      <c r="A1216" s="18"/>
      <c r="B1216" s="19" t="s">
        <v>177</v>
      </c>
      <c r="C1216" s="19" t="s">
        <v>185</v>
      </c>
    </row>
    <row r="1217" spans="1:6">
      <c r="A1217" s="18"/>
      <c r="B1217" s="19" t="s">
        <v>178</v>
      </c>
      <c r="C1217" s="19" t="s">
        <v>185</v>
      </c>
    </row>
    <row r="1218" spans="1:6">
      <c r="A1218" s="18"/>
      <c r="B1218" s="19" t="s">
        <v>179</v>
      </c>
      <c r="C1218" s="19" t="s">
        <v>185</v>
      </c>
    </row>
    <row r="1219" spans="1:6">
      <c r="A1219" s="18"/>
      <c r="B1219" s="19" t="s">
        <v>180</v>
      </c>
      <c r="C1219" s="19" t="s">
        <v>185</v>
      </c>
    </row>
    <row r="1220" spans="1:6">
      <c r="A1220" s="18"/>
      <c r="B1220" s="19" t="s">
        <v>181</v>
      </c>
      <c r="C1220" s="19" t="s">
        <v>185</v>
      </c>
    </row>
    <row r="1221" spans="1:6">
      <c r="A1221" s="18"/>
      <c r="B1221" s="19" t="s">
        <v>182</v>
      </c>
      <c r="C1221" s="19" t="s">
        <v>185</v>
      </c>
    </row>
    <row r="1222" spans="1:6">
      <c r="D1222" s="224" t="s">
        <v>172</v>
      </c>
      <c r="E1222" s="224"/>
      <c r="F1222" s="224"/>
    </row>
    <row r="1223" spans="1:6">
      <c r="D1223" s="224" t="s">
        <v>173</v>
      </c>
      <c r="E1223" s="224"/>
      <c r="F1223" s="224"/>
    </row>
    <row r="1224" spans="1:6">
      <c r="D1224" s="224" t="s">
        <v>174</v>
      </c>
      <c r="E1224" s="224"/>
      <c r="F1224" s="224"/>
    </row>
    <row r="1225" spans="1:6">
      <c r="D1225" s="225" t="s">
        <v>175</v>
      </c>
      <c r="E1225" s="225"/>
      <c r="F1225" s="225"/>
    </row>
    <row r="1227" spans="1:6" ht="15.75">
      <c r="A1227" s="226" t="s">
        <v>176</v>
      </c>
      <c r="B1227" s="227"/>
      <c r="C1227" s="227"/>
      <c r="D1227" s="227"/>
      <c r="E1227" s="227"/>
      <c r="F1227" s="227"/>
    </row>
    <row r="1228" spans="1:6">
      <c r="A1228" s="216" t="s">
        <v>222</v>
      </c>
      <c r="B1228" s="217"/>
      <c r="C1228" s="217"/>
      <c r="D1228" s="217"/>
      <c r="E1228" s="217"/>
      <c r="F1228" s="217"/>
    </row>
    <row r="1229" spans="1:6">
      <c r="A1229" s="216" t="s">
        <v>183</v>
      </c>
      <c r="B1229" s="217"/>
      <c r="C1229" s="217"/>
      <c r="D1229" s="217"/>
      <c r="E1229" s="217"/>
      <c r="F1229" s="217"/>
    </row>
    <row r="1231" spans="1:6">
      <c r="A1231" s="222" t="s">
        <v>0</v>
      </c>
      <c r="B1231" s="222" t="s">
        <v>186</v>
      </c>
      <c r="C1231" s="222" t="s">
        <v>187</v>
      </c>
      <c r="D1231" s="222" t="s">
        <v>188</v>
      </c>
      <c r="E1231" s="223"/>
      <c r="F1231" s="222" t="s">
        <v>189</v>
      </c>
    </row>
    <row r="1232" spans="1:6">
      <c r="A1232" s="223"/>
      <c r="B1232" s="223"/>
      <c r="C1232" s="223"/>
      <c r="D1232" s="7" t="s">
        <v>4</v>
      </c>
      <c r="E1232" s="7" t="s">
        <v>5</v>
      </c>
      <c r="F1232" s="223"/>
    </row>
    <row r="1233" spans="1:6">
      <c r="A1233" s="7">
        <v>1</v>
      </c>
      <c r="B1233" s="21" t="s">
        <v>10</v>
      </c>
      <c r="C1233" s="7" t="s">
        <v>122</v>
      </c>
      <c r="D1233" s="7">
        <v>72</v>
      </c>
      <c r="E1233" s="7">
        <v>72</v>
      </c>
      <c r="F1233" s="7">
        <f t="shared" ref="F1233:F1246" si="31">D1233+E1233</f>
        <v>144</v>
      </c>
    </row>
    <row r="1234" spans="1:6">
      <c r="A1234" s="7">
        <v>2</v>
      </c>
      <c r="B1234" s="21" t="s">
        <v>10</v>
      </c>
      <c r="C1234" s="7" t="s">
        <v>57</v>
      </c>
      <c r="D1234" s="7">
        <v>60</v>
      </c>
      <c r="E1234" s="7">
        <v>40</v>
      </c>
      <c r="F1234" s="7">
        <f t="shared" si="31"/>
        <v>100</v>
      </c>
    </row>
    <row r="1235" spans="1:6">
      <c r="A1235" s="7">
        <v>3</v>
      </c>
      <c r="B1235" s="21" t="s">
        <v>10</v>
      </c>
      <c r="C1235" s="7" t="s">
        <v>90</v>
      </c>
      <c r="D1235" s="7">
        <v>36</v>
      </c>
      <c r="E1235" s="7">
        <v>32</v>
      </c>
      <c r="F1235" s="7">
        <f t="shared" si="31"/>
        <v>68</v>
      </c>
    </row>
    <row r="1236" spans="1:6">
      <c r="A1236" s="7">
        <v>4</v>
      </c>
      <c r="B1236" s="21" t="s">
        <v>10</v>
      </c>
      <c r="C1236" s="7" t="s">
        <v>116</v>
      </c>
      <c r="D1236" s="7">
        <v>76</v>
      </c>
      <c r="E1236" s="7">
        <v>80</v>
      </c>
      <c r="F1236" s="7">
        <f t="shared" si="31"/>
        <v>156</v>
      </c>
    </row>
    <row r="1237" spans="1:6">
      <c r="A1237" s="48">
        <v>5</v>
      </c>
      <c r="B1237" s="21" t="s">
        <v>10</v>
      </c>
      <c r="C1237" s="7" t="s">
        <v>26</v>
      </c>
      <c r="D1237" s="7">
        <v>56</v>
      </c>
      <c r="E1237" s="7">
        <v>56</v>
      </c>
      <c r="F1237" s="7">
        <f t="shared" si="31"/>
        <v>112</v>
      </c>
    </row>
    <row r="1238" spans="1:6">
      <c r="A1238" s="48">
        <v>6</v>
      </c>
      <c r="B1238" s="21" t="s">
        <v>10</v>
      </c>
      <c r="C1238" s="7" t="s">
        <v>70</v>
      </c>
      <c r="D1238" s="7">
        <v>28</v>
      </c>
      <c r="E1238" s="7">
        <v>24</v>
      </c>
      <c r="F1238" s="7">
        <f t="shared" si="31"/>
        <v>52</v>
      </c>
    </row>
    <row r="1239" spans="1:6">
      <c r="A1239" s="48">
        <v>7</v>
      </c>
      <c r="B1239" s="21" t="s">
        <v>10</v>
      </c>
      <c r="C1239" s="7" t="s">
        <v>29</v>
      </c>
      <c r="D1239" s="7">
        <v>42</v>
      </c>
      <c r="E1239" s="7">
        <v>48</v>
      </c>
      <c r="F1239" s="7">
        <f t="shared" si="31"/>
        <v>90</v>
      </c>
    </row>
    <row r="1240" spans="1:6">
      <c r="A1240" s="48">
        <v>8</v>
      </c>
      <c r="B1240" s="21" t="s">
        <v>10</v>
      </c>
      <c r="C1240" s="7" t="s">
        <v>71</v>
      </c>
      <c r="D1240" s="7">
        <v>40</v>
      </c>
      <c r="E1240" s="7">
        <v>36</v>
      </c>
      <c r="F1240" s="7">
        <f t="shared" si="31"/>
        <v>76</v>
      </c>
    </row>
    <row r="1241" spans="1:6">
      <c r="A1241" s="48">
        <v>9</v>
      </c>
      <c r="B1241" s="21" t="s">
        <v>10</v>
      </c>
      <c r="C1241" s="7" t="s">
        <v>97</v>
      </c>
      <c r="D1241" s="7">
        <v>56</v>
      </c>
      <c r="E1241" s="7"/>
      <c r="F1241" s="7">
        <f t="shared" si="31"/>
        <v>56</v>
      </c>
    </row>
    <row r="1242" spans="1:6">
      <c r="A1242" s="48">
        <v>10</v>
      </c>
      <c r="B1242" s="21" t="s">
        <v>10</v>
      </c>
      <c r="C1242" s="7" t="s">
        <v>38</v>
      </c>
      <c r="D1242" s="7">
        <v>42</v>
      </c>
      <c r="E1242" s="7">
        <v>48</v>
      </c>
      <c r="F1242" s="7">
        <f t="shared" si="31"/>
        <v>90</v>
      </c>
    </row>
    <row r="1243" spans="1:6">
      <c r="A1243" s="48">
        <v>11</v>
      </c>
      <c r="B1243" s="21" t="s">
        <v>10</v>
      </c>
      <c r="C1243" s="7" t="s">
        <v>119</v>
      </c>
      <c r="D1243" s="7">
        <v>76</v>
      </c>
      <c r="E1243" s="7">
        <v>80</v>
      </c>
      <c r="F1243" s="7">
        <f t="shared" si="31"/>
        <v>156</v>
      </c>
    </row>
    <row r="1244" spans="1:6">
      <c r="A1244" s="48">
        <v>12</v>
      </c>
      <c r="B1244" s="21" t="s">
        <v>10</v>
      </c>
      <c r="C1244" s="7" t="s">
        <v>45</v>
      </c>
      <c r="D1244" s="7">
        <v>56</v>
      </c>
      <c r="E1244" s="7">
        <v>24</v>
      </c>
      <c r="F1244" s="7">
        <f t="shared" si="31"/>
        <v>80</v>
      </c>
    </row>
    <row r="1245" spans="1:6">
      <c r="A1245" s="48">
        <v>13</v>
      </c>
      <c r="B1245" s="21" t="s">
        <v>10</v>
      </c>
      <c r="C1245" s="7" t="s">
        <v>83</v>
      </c>
      <c r="D1245" s="7">
        <v>32</v>
      </c>
      <c r="E1245" s="7">
        <v>24</v>
      </c>
      <c r="F1245" s="7">
        <f t="shared" si="31"/>
        <v>56</v>
      </c>
    </row>
    <row r="1246" spans="1:6">
      <c r="A1246" s="48">
        <v>14</v>
      </c>
      <c r="B1246" s="21" t="s">
        <v>10</v>
      </c>
      <c r="C1246" s="7" t="s">
        <v>100</v>
      </c>
      <c r="D1246" s="7">
        <v>24</v>
      </c>
      <c r="E1246" s="7"/>
      <c r="F1246" s="7">
        <f t="shared" si="31"/>
        <v>24</v>
      </c>
    </row>
    <row r="1247" spans="1:6">
      <c r="A1247" s="48">
        <v>15</v>
      </c>
      <c r="B1247" s="21" t="s">
        <v>10</v>
      </c>
      <c r="C1247" s="20" t="s">
        <v>104</v>
      </c>
      <c r="D1247" s="20">
        <v>76</v>
      </c>
      <c r="E1247" s="20">
        <v>80</v>
      </c>
      <c r="F1247" s="20">
        <f t="shared" ref="F1247:F1252" si="32">D1247+E1247</f>
        <v>156</v>
      </c>
    </row>
    <row r="1248" spans="1:6">
      <c r="A1248" s="48">
        <v>16</v>
      </c>
      <c r="B1248" s="21" t="s">
        <v>10</v>
      </c>
      <c r="C1248" s="48" t="s">
        <v>58</v>
      </c>
      <c r="D1248" s="48">
        <v>28</v>
      </c>
      <c r="E1248" s="48">
        <v>24</v>
      </c>
      <c r="F1248" s="48">
        <f t="shared" si="32"/>
        <v>52</v>
      </c>
    </row>
    <row r="1249" spans="1:6">
      <c r="A1249" s="48">
        <v>17</v>
      </c>
      <c r="B1249" s="21" t="s">
        <v>10</v>
      </c>
      <c r="C1249" s="48" t="s">
        <v>91</v>
      </c>
      <c r="D1249" s="48">
        <v>28</v>
      </c>
      <c r="E1249" s="48"/>
      <c r="F1249" s="48">
        <f t="shared" si="32"/>
        <v>28</v>
      </c>
    </row>
    <row r="1250" spans="1:6">
      <c r="A1250" s="48">
        <v>18</v>
      </c>
      <c r="B1250" s="21" t="s">
        <v>10</v>
      </c>
      <c r="C1250" s="48" t="s">
        <v>77</v>
      </c>
      <c r="D1250" s="48">
        <v>40</v>
      </c>
      <c r="E1250" s="48">
        <v>36</v>
      </c>
      <c r="F1250" s="48">
        <f t="shared" si="32"/>
        <v>76</v>
      </c>
    </row>
    <row r="1251" spans="1:6">
      <c r="A1251" s="48">
        <v>19</v>
      </c>
      <c r="B1251" s="21" t="s">
        <v>10</v>
      </c>
      <c r="C1251" s="48" t="s">
        <v>93</v>
      </c>
      <c r="D1251" s="48">
        <v>56</v>
      </c>
      <c r="E1251" s="48"/>
      <c r="F1251" s="48">
        <f t="shared" si="32"/>
        <v>56</v>
      </c>
    </row>
    <row r="1252" spans="1:6">
      <c r="A1252" s="48">
        <v>20</v>
      </c>
      <c r="B1252" s="21" t="s">
        <v>10</v>
      </c>
      <c r="C1252" s="48" t="s">
        <v>79</v>
      </c>
      <c r="D1252" s="48">
        <v>32</v>
      </c>
      <c r="E1252" s="48">
        <v>24</v>
      </c>
      <c r="F1252" s="48">
        <f t="shared" si="32"/>
        <v>56</v>
      </c>
    </row>
    <row r="1253" spans="1:6">
      <c r="A1253" s="14"/>
      <c r="B1253" s="22" t="s">
        <v>190</v>
      </c>
      <c r="C1253" s="22"/>
      <c r="D1253" s="22"/>
      <c r="E1253" s="22"/>
      <c r="F1253" s="23">
        <f>SUM(F1233:F1252)</f>
        <v>1684</v>
      </c>
    </row>
    <row r="1257" spans="1:6">
      <c r="B1257" s="19" t="s">
        <v>184</v>
      </c>
    </row>
    <row r="1258" spans="1:6">
      <c r="B1258" s="19" t="s">
        <v>177</v>
      </c>
      <c r="C1258" s="19" t="s">
        <v>185</v>
      </c>
    </row>
    <row r="1259" spans="1:6">
      <c r="B1259" s="19" t="s">
        <v>178</v>
      </c>
      <c r="C1259" s="19" t="s">
        <v>185</v>
      </c>
    </row>
    <row r="1260" spans="1:6">
      <c r="B1260" s="19" t="s">
        <v>179</v>
      </c>
      <c r="C1260" s="19" t="s">
        <v>185</v>
      </c>
    </row>
    <row r="1261" spans="1:6">
      <c r="B1261" s="19" t="s">
        <v>180</v>
      </c>
      <c r="C1261" s="19" t="s">
        <v>185</v>
      </c>
    </row>
    <row r="1262" spans="1:6">
      <c r="B1262" s="19" t="s">
        <v>181</v>
      </c>
      <c r="C1262" s="19" t="s">
        <v>185</v>
      </c>
    </row>
    <row r="1263" spans="1:6">
      <c r="B1263" s="19" t="s">
        <v>182</v>
      </c>
      <c r="C1263" s="19" t="s">
        <v>185</v>
      </c>
    </row>
    <row r="1264" spans="1:6">
      <c r="D1264" s="224" t="s">
        <v>172</v>
      </c>
      <c r="E1264" s="224"/>
      <c r="F1264" s="224"/>
    </row>
    <row r="1265" spans="1:6">
      <c r="D1265" s="224" t="s">
        <v>173</v>
      </c>
      <c r="E1265" s="224"/>
      <c r="F1265" s="224"/>
    </row>
    <row r="1266" spans="1:6">
      <c r="D1266" s="224" t="s">
        <v>174</v>
      </c>
      <c r="E1266" s="224"/>
      <c r="F1266" s="224"/>
    </row>
    <row r="1267" spans="1:6">
      <c r="D1267" s="225" t="s">
        <v>175</v>
      </c>
      <c r="E1267" s="225"/>
      <c r="F1267" s="225"/>
    </row>
    <row r="1269" spans="1:6" ht="15.75">
      <c r="A1269" s="226" t="s">
        <v>176</v>
      </c>
      <c r="B1269" s="227"/>
      <c r="C1269" s="227"/>
      <c r="D1269" s="227"/>
      <c r="E1269" s="227"/>
      <c r="F1269" s="227"/>
    </row>
    <row r="1270" spans="1:6">
      <c r="A1270" s="216" t="s">
        <v>223</v>
      </c>
      <c r="B1270" s="217"/>
      <c r="C1270" s="217"/>
      <c r="D1270" s="217"/>
      <c r="E1270" s="217"/>
      <c r="F1270" s="217"/>
    </row>
    <row r="1271" spans="1:6">
      <c r="A1271" s="216" t="s">
        <v>183</v>
      </c>
      <c r="B1271" s="217"/>
      <c r="C1271" s="217"/>
      <c r="D1271" s="217"/>
      <c r="E1271" s="217"/>
      <c r="F1271" s="217"/>
    </row>
    <row r="1273" spans="1:6">
      <c r="A1273" s="222" t="s">
        <v>0</v>
      </c>
      <c r="B1273" s="222" t="s">
        <v>186</v>
      </c>
      <c r="C1273" s="222" t="s">
        <v>187</v>
      </c>
      <c r="D1273" s="222" t="s">
        <v>188</v>
      </c>
      <c r="E1273" s="223"/>
      <c r="F1273" s="222" t="s">
        <v>189</v>
      </c>
    </row>
    <row r="1274" spans="1:6">
      <c r="A1274" s="223"/>
      <c r="B1274" s="223"/>
      <c r="C1274" s="223"/>
      <c r="D1274" s="7" t="s">
        <v>4</v>
      </c>
      <c r="E1274" s="7" t="s">
        <v>5</v>
      </c>
      <c r="F1274" s="223"/>
    </row>
    <row r="1275" spans="1:6">
      <c r="A1275" s="7">
        <v>1</v>
      </c>
      <c r="B1275" s="21" t="s">
        <v>9</v>
      </c>
      <c r="C1275" s="7" t="s">
        <v>120</v>
      </c>
      <c r="D1275" s="7">
        <v>36</v>
      </c>
      <c r="E1275" s="7">
        <v>36</v>
      </c>
      <c r="F1275" s="7">
        <f t="shared" ref="F1275:F1291" si="33">D1275+E1275</f>
        <v>72</v>
      </c>
    </row>
    <row r="1276" spans="1:6">
      <c r="A1276" s="7">
        <v>2</v>
      </c>
      <c r="B1276" s="21" t="s">
        <v>9</v>
      </c>
      <c r="C1276" s="7" t="s">
        <v>122</v>
      </c>
      <c r="D1276" s="7">
        <v>36</v>
      </c>
      <c r="E1276" s="7">
        <v>36</v>
      </c>
      <c r="F1276" s="7">
        <f t="shared" si="33"/>
        <v>72</v>
      </c>
    </row>
    <row r="1277" spans="1:6">
      <c r="A1277" s="7">
        <v>3</v>
      </c>
      <c r="B1277" s="21" t="s">
        <v>9</v>
      </c>
      <c r="C1277" s="7" t="s">
        <v>46</v>
      </c>
      <c r="D1277" s="7">
        <v>30</v>
      </c>
      <c r="E1277" s="7">
        <v>40</v>
      </c>
      <c r="F1277" s="7">
        <f t="shared" si="33"/>
        <v>70</v>
      </c>
    </row>
    <row r="1278" spans="1:6">
      <c r="A1278" s="7">
        <v>4</v>
      </c>
      <c r="B1278" s="21" t="s">
        <v>9</v>
      </c>
      <c r="C1278" s="7" t="s">
        <v>57</v>
      </c>
      <c r="D1278" s="7">
        <v>30</v>
      </c>
      <c r="E1278" s="7">
        <v>40</v>
      </c>
      <c r="F1278" s="7">
        <f t="shared" si="33"/>
        <v>70</v>
      </c>
    </row>
    <row r="1279" spans="1:6">
      <c r="A1279" s="7">
        <v>5</v>
      </c>
      <c r="B1279" s="21" t="s">
        <v>9</v>
      </c>
      <c r="C1279" s="7" t="s">
        <v>104</v>
      </c>
      <c r="D1279" s="7">
        <v>38</v>
      </c>
      <c r="E1279" s="7">
        <v>40</v>
      </c>
      <c r="F1279" s="7">
        <f t="shared" si="33"/>
        <v>78</v>
      </c>
    </row>
    <row r="1280" spans="1:6">
      <c r="A1280" s="7">
        <v>6</v>
      </c>
      <c r="B1280" s="21" t="s">
        <v>9</v>
      </c>
      <c r="C1280" s="7" t="s">
        <v>116</v>
      </c>
      <c r="D1280" s="7">
        <v>38</v>
      </c>
      <c r="E1280" s="7">
        <v>40</v>
      </c>
      <c r="F1280" s="7">
        <f t="shared" si="33"/>
        <v>78</v>
      </c>
    </row>
    <row r="1281" spans="1:6">
      <c r="A1281" s="7">
        <v>7</v>
      </c>
      <c r="B1281" s="21" t="s">
        <v>9</v>
      </c>
      <c r="C1281" s="7" t="s">
        <v>8</v>
      </c>
      <c r="D1281" s="7">
        <v>28</v>
      </c>
      <c r="E1281" s="7">
        <v>28</v>
      </c>
      <c r="F1281" s="7">
        <f t="shared" si="33"/>
        <v>56</v>
      </c>
    </row>
    <row r="1282" spans="1:6">
      <c r="A1282" s="7">
        <v>8</v>
      </c>
      <c r="B1282" s="21" t="s">
        <v>9</v>
      </c>
      <c r="C1282" s="7" t="s">
        <v>26</v>
      </c>
      <c r="D1282" s="7">
        <v>28</v>
      </c>
      <c r="E1282" s="7">
        <v>28</v>
      </c>
      <c r="F1282" s="7">
        <f t="shared" si="33"/>
        <v>56</v>
      </c>
    </row>
    <row r="1283" spans="1:6">
      <c r="A1283" s="7">
        <v>9</v>
      </c>
      <c r="B1283" s="21" t="s">
        <v>9</v>
      </c>
      <c r="C1283" s="7" t="s">
        <v>117</v>
      </c>
      <c r="D1283" s="7">
        <v>38</v>
      </c>
      <c r="E1283" s="7">
        <v>40</v>
      </c>
      <c r="F1283" s="7">
        <f t="shared" si="33"/>
        <v>78</v>
      </c>
    </row>
    <row r="1284" spans="1:6">
      <c r="A1284" s="7">
        <v>10</v>
      </c>
      <c r="B1284" s="21" t="s">
        <v>9</v>
      </c>
      <c r="C1284" s="32" t="s">
        <v>243</v>
      </c>
      <c r="D1284" s="7">
        <v>38</v>
      </c>
      <c r="E1284" s="7">
        <v>40</v>
      </c>
      <c r="F1284" s="7">
        <f t="shared" si="33"/>
        <v>78</v>
      </c>
    </row>
    <row r="1285" spans="1:6">
      <c r="A1285" s="7">
        <v>11</v>
      </c>
      <c r="B1285" s="21" t="s">
        <v>9</v>
      </c>
      <c r="C1285" s="7" t="s">
        <v>30</v>
      </c>
      <c r="D1285" s="7">
        <v>28</v>
      </c>
      <c r="E1285" s="7">
        <v>32</v>
      </c>
      <c r="F1285" s="7">
        <f t="shared" si="33"/>
        <v>60</v>
      </c>
    </row>
    <row r="1286" spans="1:6">
      <c r="A1286" s="7">
        <v>12</v>
      </c>
      <c r="B1286" s="21" t="s">
        <v>9</v>
      </c>
      <c r="C1286" s="7" t="s">
        <v>29</v>
      </c>
      <c r="D1286" s="7">
        <v>28</v>
      </c>
      <c r="E1286" s="7">
        <v>32</v>
      </c>
      <c r="F1286" s="7">
        <f t="shared" si="33"/>
        <v>60</v>
      </c>
    </row>
    <row r="1287" spans="1:6">
      <c r="A1287" s="7">
        <v>13</v>
      </c>
      <c r="B1287" s="21" t="s">
        <v>9</v>
      </c>
      <c r="C1287" s="7" t="s">
        <v>38</v>
      </c>
      <c r="D1287" s="7">
        <v>28</v>
      </c>
      <c r="E1287" s="7">
        <v>32</v>
      </c>
      <c r="F1287" s="7">
        <f t="shared" si="33"/>
        <v>60</v>
      </c>
    </row>
    <row r="1288" spans="1:6">
      <c r="A1288" s="7">
        <v>14</v>
      </c>
      <c r="B1288" s="21" t="s">
        <v>9</v>
      </c>
      <c r="C1288" s="7" t="s">
        <v>118</v>
      </c>
      <c r="D1288" s="7">
        <v>38</v>
      </c>
      <c r="E1288" s="7">
        <v>40</v>
      </c>
      <c r="F1288" s="7">
        <f t="shared" si="33"/>
        <v>78</v>
      </c>
    </row>
    <row r="1289" spans="1:6">
      <c r="A1289" s="7">
        <v>15</v>
      </c>
      <c r="B1289" s="21" t="s">
        <v>9</v>
      </c>
      <c r="C1289" s="7" t="s">
        <v>119</v>
      </c>
      <c r="D1289" s="7">
        <v>38</v>
      </c>
      <c r="E1289" s="7">
        <v>40</v>
      </c>
      <c r="F1289" s="7">
        <f t="shared" si="33"/>
        <v>78</v>
      </c>
    </row>
    <row r="1290" spans="1:6">
      <c r="A1290" s="7">
        <v>16</v>
      </c>
      <c r="B1290" s="21" t="s">
        <v>9</v>
      </c>
      <c r="C1290" s="7" t="s">
        <v>39</v>
      </c>
      <c r="D1290" s="7">
        <v>56</v>
      </c>
      <c r="E1290" s="7"/>
      <c r="F1290" s="7">
        <f t="shared" si="33"/>
        <v>56</v>
      </c>
    </row>
    <row r="1291" spans="1:6">
      <c r="A1291" s="7">
        <v>17</v>
      </c>
      <c r="B1291" s="21" t="s">
        <v>9</v>
      </c>
      <c r="C1291" s="7" t="s">
        <v>45</v>
      </c>
      <c r="D1291" s="7">
        <v>56</v>
      </c>
      <c r="E1291" s="7"/>
      <c r="F1291" s="7">
        <f t="shared" si="33"/>
        <v>56</v>
      </c>
    </row>
    <row r="1292" spans="1:6">
      <c r="A1292" s="14"/>
      <c r="B1292" s="22" t="s">
        <v>190</v>
      </c>
      <c r="C1292" s="22"/>
      <c r="D1292" s="22"/>
      <c r="E1292" s="22"/>
      <c r="F1292" s="23">
        <f>SUM(F1275:F1291)</f>
        <v>1156</v>
      </c>
    </row>
    <row r="1296" spans="1:6">
      <c r="B1296" s="19" t="s">
        <v>184</v>
      </c>
    </row>
    <row r="1297" spans="1:6">
      <c r="B1297" s="19" t="s">
        <v>177</v>
      </c>
      <c r="C1297" s="19" t="s">
        <v>185</v>
      </c>
    </row>
    <row r="1298" spans="1:6">
      <c r="B1298" s="19" t="s">
        <v>178</v>
      </c>
      <c r="C1298" s="19" t="s">
        <v>185</v>
      </c>
    </row>
    <row r="1299" spans="1:6">
      <c r="B1299" s="19" t="s">
        <v>179</v>
      </c>
      <c r="C1299" s="19" t="s">
        <v>185</v>
      </c>
    </row>
    <row r="1300" spans="1:6">
      <c r="B1300" s="19" t="s">
        <v>180</v>
      </c>
      <c r="C1300" s="19" t="s">
        <v>185</v>
      </c>
    </row>
    <row r="1301" spans="1:6">
      <c r="B1301" s="19" t="s">
        <v>181</v>
      </c>
      <c r="C1301" s="19" t="s">
        <v>185</v>
      </c>
    </row>
    <row r="1302" spans="1:6">
      <c r="B1302" s="19" t="s">
        <v>182</v>
      </c>
      <c r="C1302" s="19" t="s">
        <v>185</v>
      </c>
    </row>
    <row r="1303" spans="1:6">
      <c r="D1303" s="224" t="s">
        <v>172</v>
      </c>
      <c r="E1303" s="224"/>
      <c r="F1303" s="224"/>
    </row>
    <row r="1304" spans="1:6">
      <c r="D1304" s="224" t="s">
        <v>173</v>
      </c>
      <c r="E1304" s="224"/>
      <c r="F1304" s="224"/>
    </row>
    <row r="1305" spans="1:6">
      <c r="D1305" s="224" t="s">
        <v>174</v>
      </c>
      <c r="E1305" s="224"/>
      <c r="F1305" s="224"/>
    </row>
    <row r="1306" spans="1:6">
      <c r="D1306" s="225" t="s">
        <v>175</v>
      </c>
      <c r="E1306" s="225"/>
      <c r="F1306" s="225"/>
    </row>
    <row r="1308" spans="1:6" ht="15.75">
      <c r="A1308" s="226" t="s">
        <v>176</v>
      </c>
      <c r="B1308" s="227"/>
      <c r="C1308" s="227"/>
      <c r="D1308" s="227"/>
      <c r="E1308" s="227"/>
      <c r="F1308" s="227"/>
    </row>
    <row r="1309" spans="1:6">
      <c r="A1309" s="216" t="s">
        <v>224</v>
      </c>
      <c r="B1309" s="217"/>
      <c r="C1309" s="217"/>
      <c r="D1309" s="217"/>
      <c r="E1309" s="217"/>
      <c r="F1309" s="217"/>
    </row>
    <row r="1310" spans="1:6">
      <c r="A1310" s="216" t="s">
        <v>183</v>
      </c>
      <c r="B1310" s="217"/>
      <c r="C1310" s="217"/>
      <c r="D1310" s="217"/>
      <c r="E1310" s="217"/>
      <c r="F1310" s="217"/>
    </row>
    <row r="1312" spans="1:6">
      <c r="A1312" s="222" t="s">
        <v>0</v>
      </c>
      <c r="B1312" s="222" t="s">
        <v>186</v>
      </c>
      <c r="C1312" s="222" t="s">
        <v>187</v>
      </c>
      <c r="D1312" s="222" t="s">
        <v>188</v>
      </c>
      <c r="E1312" s="223"/>
      <c r="F1312" s="222" t="s">
        <v>189</v>
      </c>
    </row>
    <row r="1313" spans="1:6">
      <c r="A1313" s="223"/>
      <c r="B1313" s="223"/>
      <c r="C1313" s="223"/>
      <c r="D1313" s="7" t="s">
        <v>4</v>
      </c>
      <c r="E1313" s="7" t="s">
        <v>5</v>
      </c>
      <c r="F1313" s="223"/>
    </row>
    <row r="1314" spans="1:6">
      <c r="A1314" s="7">
        <v>1</v>
      </c>
      <c r="B1314" s="21" t="s">
        <v>127</v>
      </c>
      <c r="C1314" s="7" t="s">
        <v>46</v>
      </c>
      <c r="D1314" s="7"/>
      <c r="E1314" s="7">
        <v>30</v>
      </c>
      <c r="F1314" s="7">
        <f t="shared" ref="F1314:F1322" si="34">D1314+E1314</f>
        <v>30</v>
      </c>
    </row>
    <row r="1315" spans="1:6">
      <c r="A1315" s="7">
        <v>2</v>
      </c>
      <c r="B1315" s="21" t="s">
        <v>127</v>
      </c>
      <c r="C1315" s="7" t="s">
        <v>57</v>
      </c>
      <c r="D1315" s="7"/>
      <c r="E1315" s="7">
        <v>30</v>
      </c>
      <c r="F1315" s="7">
        <f t="shared" si="34"/>
        <v>30</v>
      </c>
    </row>
    <row r="1316" spans="1:6">
      <c r="A1316" s="7">
        <v>3</v>
      </c>
      <c r="B1316" s="21" t="s">
        <v>127</v>
      </c>
      <c r="C1316" s="7" t="s">
        <v>8</v>
      </c>
      <c r="D1316" s="7">
        <v>30</v>
      </c>
      <c r="E1316" s="7"/>
      <c r="F1316" s="7">
        <f t="shared" si="34"/>
        <v>30</v>
      </c>
    </row>
    <row r="1317" spans="1:6">
      <c r="A1317" s="7">
        <v>4</v>
      </c>
      <c r="B1317" s="21" t="s">
        <v>127</v>
      </c>
      <c r="C1317" s="7" t="s">
        <v>26</v>
      </c>
      <c r="D1317" s="7">
        <v>30</v>
      </c>
      <c r="E1317" s="7"/>
      <c r="F1317" s="7">
        <f t="shared" si="34"/>
        <v>30</v>
      </c>
    </row>
    <row r="1318" spans="1:6">
      <c r="A1318" s="7">
        <v>5</v>
      </c>
      <c r="B1318" s="21" t="s">
        <v>127</v>
      </c>
      <c r="C1318" s="7" t="s">
        <v>30</v>
      </c>
      <c r="D1318" s="7"/>
      <c r="E1318" s="7">
        <v>30</v>
      </c>
      <c r="F1318" s="7">
        <f t="shared" si="34"/>
        <v>30</v>
      </c>
    </row>
    <row r="1319" spans="1:6">
      <c r="A1319" s="7">
        <v>6</v>
      </c>
      <c r="B1319" s="21" t="s">
        <v>127</v>
      </c>
      <c r="C1319" s="7" t="s">
        <v>29</v>
      </c>
      <c r="D1319" s="7"/>
      <c r="E1319" s="7">
        <v>30</v>
      </c>
      <c r="F1319" s="7">
        <f t="shared" si="34"/>
        <v>30</v>
      </c>
    </row>
    <row r="1320" spans="1:6">
      <c r="A1320" s="7">
        <v>7</v>
      </c>
      <c r="B1320" s="21" t="s">
        <v>127</v>
      </c>
      <c r="C1320" s="7" t="s">
        <v>38</v>
      </c>
      <c r="D1320" s="7"/>
      <c r="E1320" s="7">
        <v>30</v>
      </c>
      <c r="F1320" s="7">
        <f t="shared" si="34"/>
        <v>30</v>
      </c>
    </row>
    <row r="1321" spans="1:6">
      <c r="A1321" s="7">
        <v>8</v>
      </c>
      <c r="B1321" s="21" t="s">
        <v>127</v>
      </c>
      <c r="C1321" s="7" t="s">
        <v>39</v>
      </c>
      <c r="D1321" s="7">
        <v>30</v>
      </c>
      <c r="E1321" s="7"/>
      <c r="F1321" s="7">
        <f t="shared" si="34"/>
        <v>30</v>
      </c>
    </row>
    <row r="1322" spans="1:6">
      <c r="A1322" s="7">
        <v>9</v>
      </c>
      <c r="B1322" s="21" t="s">
        <v>127</v>
      </c>
      <c r="C1322" s="7" t="s">
        <v>45</v>
      </c>
      <c r="D1322" s="7">
        <v>30</v>
      </c>
      <c r="E1322" s="7"/>
      <c r="F1322" s="7">
        <f t="shared" si="34"/>
        <v>30</v>
      </c>
    </row>
    <row r="1323" spans="1:6">
      <c r="A1323" s="14"/>
      <c r="B1323" s="22" t="s">
        <v>190</v>
      </c>
      <c r="C1323" s="22"/>
      <c r="D1323" s="22"/>
      <c r="E1323" s="22"/>
      <c r="F1323" s="23">
        <f>SUM(F1314:F1322)</f>
        <v>270</v>
      </c>
    </row>
    <row r="1326" spans="1:6">
      <c r="B1326" s="19" t="s">
        <v>184</v>
      </c>
    </row>
    <row r="1327" spans="1:6">
      <c r="B1327" s="19" t="s">
        <v>177</v>
      </c>
      <c r="C1327" s="19" t="s">
        <v>185</v>
      </c>
    </row>
    <row r="1328" spans="1:6">
      <c r="B1328" s="19" t="s">
        <v>178</v>
      </c>
      <c r="C1328" s="19" t="s">
        <v>185</v>
      </c>
    </row>
    <row r="1329" spans="1:6">
      <c r="B1329" s="19" t="s">
        <v>179</v>
      </c>
      <c r="C1329" s="19" t="s">
        <v>185</v>
      </c>
    </row>
    <row r="1330" spans="1:6">
      <c r="B1330" s="19" t="s">
        <v>180</v>
      </c>
      <c r="C1330" s="19" t="s">
        <v>185</v>
      </c>
    </row>
    <row r="1331" spans="1:6">
      <c r="B1331" s="19" t="s">
        <v>181</v>
      </c>
      <c r="C1331" s="19" t="s">
        <v>185</v>
      </c>
    </row>
    <row r="1332" spans="1:6">
      <c r="B1332" s="19" t="s">
        <v>182</v>
      </c>
      <c r="C1332" s="19" t="s">
        <v>185</v>
      </c>
    </row>
    <row r="1333" spans="1:6">
      <c r="A1333" s="40"/>
    </row>
    <row r="1334" spans="1:6">
      <c r="D1334" s="224" t="s">
        <v>172</v>
      </c>
      <c r="E1334" s="224"/>
      <c r="F1334" s="224"/>
    </row>
    <row r="1335" spans="1:6">
      <c r="D1335" s="224" t="s">
        <v>173</v>
      </c>
      <c r="E1335" s="224"/>
      <c r="F1335" s="224"/>
    </row>
    <row r="1336" spans="1:6">
      <c r="D1336" s="224" t="s">
        <v>174</v>
      </c>
      <c r="E1336" s="224"/>
      <c r="F1336" s="224"/>
    </row>
    <row r="1337" spans="1:6">
      <c r="D1337" s="225" t="s">
        <v>175</v>
      </c>
      <c r="E1337" s="225"/>
      <c r="F1337" s="225"/>
    </row>
    <row r="1339" spans="1:6" ht="15.75">
      <c r="A1339" s="226" t="s">
        <v>176</v>
      </c>
      <c r="B1339" s="227"/>
      <c r="C1339" s="227"/>
      <c r="D1339" s="227"/>
      <c r="E1339" s="227"/>
      <c r="F1339" s="227"/>
    </row>
    <row r="1340" spans="1:6">
      <c r="A1340" s="216" t="s">
        <v>225</v>
      </c>
      <c r="B1340" s="217"/>
      <c r="C1340" s="217"/>
      <c r="D1340" s="217"/>
      <c r="E1340" s="217"/>
      <c r="F1340" s="217"/>
    </row>
    <row r="1341" spans="1:6">
      <c r="A1341" s="216" t="s">
        <v>183</v>
      </c>
      <c r="B1341" s="217"/>
      <c r="C1341" s="217"/>
      <c r="D1341" s="217"/>
      <c r="E1341" s="217"/>
      <c r="F1341" s="217"/>
    </row>
    <row r="1343" spans="1:6">
      <c r="A1343" s="222" t="s">
        <v>0</v>
      </c>
      <c r="B1343" s="222" t="s">
        <v>186</v>
      </c>
      <c r="C1343" s="222" t="s">
        <v>187</v>
      </c>
      <c r="D1343" s="222" t="s">
        <v>188</v>
      </c>
      <c r="E1343" s="223"/>
      <c r="F1343" s="222" t="s">
        <v>189</v>
      </c>
    </row>
    <row r="1344" spans="1:6">
      <c r="A1344" s="223"/>
      <c r="B1344" s="223"/>
      <c r="C1344" s="223"/>
      <c r="D1344" s="7" t="s">
        <v>4</v>
      </c>
      <c r="E1344" s="7" t="s">
        <v>5</v>
      </c>
      <c r="F1344" s="223"/>
    </row>
    <row r="1345" spans="1:6">
      <c r="A1345" s="7">
        <v>1</v>
      </c>
      <c r="B1345" s="21" t="s">
        <v>69</v>
      </c>
      <c r="C1345" s="7" t="s">
        <v>58</v>
      </c>
      <c r="D1345" s="7">
        <v>28</v>
      </c>
      <c r="E1345" s="7"/>
      <c r="F1345" s="7">
        <f t="shared" ref="F1345:F1355" si="35">D1345+E1345</f>
        <v>28</v>
      </c>
    </row>
    <row r="1346" spans="1:6">
      <c r="A1346" s="7">
        <v>2</v>
      </c>
      <c r="B1346" s="21" t="s">
        <v>69</v>
      </c>
      <c r="C1346" s="7" t="s">
        <v>70</v>
      </c>
      <c r="D1346" s="7">
        <v>28</v>
      </c>
      <c r="E1346" s="7"/>
      <c r="F1346" s="7">
        <f t="shared" si="35"/>
        <v>28</v>
      </c>
    </row>
    <row r="1347" spans="1:6">
      <c r="A1347" s="7">
        <v>3</v>
      </c>
      <c r="B1347" s="21" t="s">
        <v>69</v>
      </c>
      <c r="C1347" s="7" t="s">
        <v>91</v>
      </c>
      <c r="D1347" s="7">
        <v>28</v>
      </c>
      <c r="E1347" s="7"/>
      <c r="F1347" s="7">
        <f t="shared" si="35"/>
        <v>28</v>
      </c>
    </row>
    <row r="1348" spans="1:6" ht="27" customHeight="1">
      <c r="A1348" s="32">
        <v>4</v>
      </c>
      <c r="B1348" s="21" t="s">
        <v>22</v>
      </c>
      <c r="C1348" s="7" t="s">
        <v>26</v>
      </c>
      <c r="D1348" s="7">
        <v>28</v>
      </c>
      <c r="E1348" s="7">
        <v>56</v>
      </c>
      <c r="F1348" s="7">
        <f t="shared" si="35"/>
        <v>84</v>
      </c>
    </row>
    <row r="1349" spans="1:6" ht="27" customHeight="1">
      <c r="A1349" s="32">
        <v>5</v>
      </c>
      <c r="B1349" s="21" t="s">
        <v>22</v>
      </c>
      <c r="C1349" s="7" t="s">
        <v>70</v>
      </c>
      <c r="D1349" s="7">
        <v>56</v>
      </c>
      <c r="E1349" s="7">
        <v>72</v>
      </c>
      <c r="F1349" s="7">
        <f t="shared" si="35"/>
        <v>128</v>
      </c>
    </row>
    <row r="1350" spans="1:6">
      <c r="A1350" s="32">
        <v>6</v>
      </c>
      <c r="B1350" s="12" t="s">
        <v>65</v>
      </c>
      <c r="C1350" s="32" t="s">
        <v>90</v>
      </c>
      <c r="D1350" s="32">
        <v>27</v>
      </c>
      <c r="E1350" s="32"/>
      <c r="F1350" s="32">
        <f t="shared" si="35"/>
        <v>27</v>
      </c>
    </row>
    <row r="1351" spans="1:6">
      <c r="A1351" s="32">
        <v>7</v>
      </c>
      <c r="B1351" s="12" t="s">
        <v>65</v>
      </c>
      <c r="C1351" s="32" t="s">
        <v>70</v>
      </c>
      <c r="D1351" s="32"/>
      <c r="E1351" s="32">
        <v>36</v>
      </c>
      <c r="F1351" s="32">
        <f t="shared" si="35"/>
        <v>36</v>
      </c>
    </row>
    <row r="1352" spans="1:6">
      <c r="A1352" s="32">
        <v>8</v>
      </c>
      <c r="B1352" s="12" t="s">
        <v>65</v>
      </c>
      <c r="C1352" s="32" t="s">
        <v>71</v>
      </c>
      <c r="D1352" s="32"/>
      <c r="E1352" s="32">
        <v>36</v>
      </c>
      <c r="F1352" s="32">
        <f t="shared" si="35"/>
        <v>36</v>
      </c>
    </row>
    <row r="1353" spans="1:6">
      <c r="A1353" s="32">
        <v>9</v>
      </c>
      <c r="B1353" s="12" t="s">
        <v>65</v>
      </c>
      <c r="C1353" s="32" t="s">
        <v>83</v>
      </c>
      <c r="D1353" s="32"/>
      <c r="E1353" s="32">
        <v>36</v>
      </c>
      <c r="F1353" s="32">
        <f t="shared" si="35"/>
        <v>36</v>
      </c>
    </row>
    <row r="1354" spans="1:6">
      <c r="A1354" s="32">
        <v>10</v>
      </c>
      <c r="B1354" s="12" t="s">
        <v>24</v>
      </c>
      <c r="C1354" s="20" t="s">
        <v>26</v>
      </c>
      <c r="D1354" s="20">
        <v>144</v>
      </c>
      <c r="E1354" s="20">
        <v>252</v>
      </c>
      <c r="F1354" s="20">
        <f t="shared" si="35"/>
        <v>396</v>
      </c>
    </row>
    <row r="1355" spans="1:6">
      <c r="A1355" s="32">
        <v>11</v>
      </c>
      <c r="B1355" s="12" t="s">
        <v>24</v>
      </c>
      <c r="C1355" s="41" t="s">
        <v>8</v>
      </c>
      <c r="D1355" s="20">
        <v>144</v>
      </c>
      <c r="E1355" s="20">
        <v>252</v>
      </c>
      <c r="F1355" s="20">
        <f t="shared" si="35"/>
        <v>396</v>
      </c>
    </row>
    <row r="1356" spans="1:6">
      <c r="A1356" s="14"/>
      <c r="B1356" s="22" t="s">
        <v>190</v>
      </c>
      <c r="C1356" s="22"/>
      <c r="D1356" s="22"/>
      <c r="E1356" s="22"/>
      <c r="F1356" s="23">
        <f>SUM(F1345:F1355)</f>
        <v>1223</v>
      </c>
    </row>
    <row r="1357" spans="1:6">
      <c r="A1357" s="18"/>
    </row>
    <row r="1358" spans="1:6">
      <c r="A1358" s="31"/>
    </row>
    <row r="1359" spans="1:6">
      <c r="A1359" s="18"/>
    </row>
    <row r="1360" spans="1:6">
      <c r="A1360" s="18"/>
    </row>
    <row r="1361" spans="1:6">
      <c r="A1361" s="18"/>
      <c r="B1361" s="19" t="s">
        <v>184</v>
      </c>
    </row>
    <row r="1362" spans="1:6">
      <c r="A1362" s="18"/>
      <c r="B1362" s="19" t="s">
        <v>177</v>
      </c>
      <c r="C1362" s="19" t="s">
        <v>185</v>
      </c>
    </row>
    <row r="1363" spans="1:6">
      <c r="A1363" s="18"/>
      <c r="B1363" s="19" t="s">
        <v>178</v>
      </c>
      <c r="C1363" s="19" t="s">
        <v>185</v>
      </c>
    </row>
    <row r="1364" spans="1:6">
      <c r="A1364" s="18"/>
      <c r="B1364" s="19" t="s">
        <v>179</v>
      </c>
      <c r="C1364" s="19" t="s">
        <v>185</v>
      </c>
    </row>
    <row r="1365" spans="1:6">
      <c r="A1365" s="18"/>
      <c r="B1365" s="19" t="s">
        <v>180</v>
      </c>
      <c r="C1365" s="19" t="s">
        <v>185</v>
      </c>
    </row>
    <row r="1366" spans="1:6">
      <c r="A1366" s="18"/>
      <c r="B1366" s="19" t="s">
        <v>181</v>
      </c>
      <c r="C1366" s="19" t="s">
        <v>185</v>
      </c>
    </row>
    <row r="1367" spans="1:6">
      <c r="A1367" s="18"/>
      <c r="B1367" s="19" t="s">
        <v>182</v>
      </c>
      <c r="C1367" s="19" t="s">
        <v>185</v>
      </c>
    </row>
    <row r="1368" spans="1:6">
      <c r="A1368" s="18"/>
      <c r="D1368" s="224" t="s">
        <v>172</v>
      </c>
      <c r="E1368" s="224"/>
      <c r="F1368" s="224"/>
    </row>
    <row r="1369" spans="1:6">
      <c r="A1369" s="18"/>
      <c r="D1369" s="224" t="s">
        <v>173</v>
      </c>
      <c r="E1369" s="224"/>
      <c r="F1369" s="224"/>
    </row>
    <row r="1370" spans="1:6">
      <c r="A1370" s="18"/>
      <c r="D1370" s="224" t="s">
        <v>174</v>
      </c>
      <c r="E1370" s="224"/>
      <c r="F1370" s="224"/>
    </row>
    <row r="1371" spans="1:6">
      <c r="A1371" s="18"/>
      <c r="D1371" s="225" t="s">
        <v>175</v>
      </c>
      <c r="E1371" s="225"/>
      <c r="F1371" s="225"/>
    </row>
    <row r="1372" spans="1:6">
      <c r="A1372" s="18"/>
    </row>
    <row r="1373" spans="1:6" ht="15.75">
      <c r="A1373" s="226" t="s">
        <v>176</v>
      </c>
      <c r="B1373" s="227"/>
      <c r="C1373" s="227"/>
      <c r="D1373" s="227"/>
      <c r="E1373" s="227"/>
      <c r="F1373" s="227"/>
    </row>
    <row r="1374" spans="1:6">
      <c r="A1374" s="216" t="s">
        <v>237</v>
      </c>
      <c r="B1374" s="217"/>
      <c r="C1374" s="217"/>
      <c r="D1374" s="217"/>
      <c r="E1374" s="217"/>
      <c r="F1374" s="217"/>
    </row>
    <row r="1375" spans="1:6">
      <c r="A1375" s="216" t="s">
        <v>183</v>
      </c>
      <c r="B1375" s="217"/>
      <c r="C1375" s="217"/>
      <c r="D1375" s="217"/>
      <c r="E1375" s="217"/>
      <c r="F1375" s="217"/>
    </row>
    <row r="1376" spans="1:6">
      <c r="A1376" s="18"/>
    </row>
    <row r="1377" spans="1:6">
      <c r="A1377" s="222" t="s">
        <v>0</v>
      </c>
      <c r="B1377" s="222" t="s">
        <v>186</v>
      </c>
      <c r="C1377" s="222" t="s">
        <v>187</v>
      </c>
      <c r="D1377" s="222" t="s">
        <v>188</v>
      </c>
      <c r="E1377" s="223"/>
      <c r="F1377" s="222" t="s">
        <v>189</v>
      </c>
    </row>
    <row r="1378" spans="1:6">
      <c r="A1378" s="223"/>
      <c r="B1378" s="223"/>
      <c r="C1378" s="223"/>
      <c r="D1378" s="20" t="s">
        <v>4</v>
      </c>
      <c r="E1378" s="20" t="s">
        <v>5</v>
      </c>
      <c r="F1378" s="223"/>
    </row>
    <row r="1379" spans="1:6">
      <c r="A1379" s="20">
        <v>1</v>
      </c>
      <c r="B1379" s="12" t="s">
        <v>155</v>
      </c>
      <c r="C1379" s="20" t="s">
        <v>58</v>
      </c>
      <c r="D1379" s="20">
        <v>28</v>
      </c>
      <c r="E1379" s="20">
        <v>24</v>
      </c>
      <c r="F1379" s="20">
        <f>E1379+D1379</f>
        <v>52</v>
      </c>
    </row>
    <row r="1380" spans="1:6">
      <c r="A1380" s="20">
        <v>2</v>
      </c>
      <c r="B1380" s="12" t="s">
        <v>155</v>
      </c>
      <c r="C1380" s="20" t="s">
        <v>70</v>
      </c>
      <c r="D1380" s="20">
        <v>28</v>
      </c>
      <c r="E1380" s="20">
        <v>24</v>
      </c>
      <c r="F1380" s="20">
        <f t="shared" ref="F1380:F1391" si="36">E1380+D1380</f>
        <v>52</v>
      </c>
    </row>
    <row r="1381" spans="1:6">
      <c r="A1381" s="20">
        <v>3</v>
      </c>
      <c r="B1381" s="12" t="s">
        <v>155</v>
      </c>
      <c r="C1381" s="20" t="s">
        <v>77</v>
      </c>
      <c r="D1381" s="20">
        <v>20</v>
      </c>
      <c r="E1381" s="20">
        <v>18</v>
      </c>
      <c r="F1381" s="20">
        <f t="shared" si="36"/>
        <v>38</v>
      </c>
    </row>
    <row r="1382" spans="1:6">
      <c r="A1382" s="20">
        <v>4</v>
      </c>
      <c r="B1382" s="12" t="s">
        <v>155</v>
      </c>
      <c r="C1382" s="20" t="s">
        <v>71</v>
      </c>
      <c r="D1382" s="20">
        <v>20</v>
      </c>
      <c r="E1382" s="20">
        <v>18</v>
      </c>
      <c r="F1382" s="20">
        <f t="shared" si="36"/>
        <v>38</v>
      </c>
    </row>
    <row r="1383" spans="1:6">
      <c r="A1383" s="20">
        <v>5</v>
      </c>
      <c r="B1383" s="12" t="s">
        <v>155</v>
      </c>
      <c r="C1383" s="20" t="s">
        <v>79</v>
      </c>
      <c r="D1383" s="20">
        <v>32</v>
      </c>
      <c r="E1383" s="20">
        <v>24</v>
      </c>
      <c r="F1383" s="20">
        <f t="shared" si="36"/>
        <v>56</v>
      </c>
    </row>
    <row r="1384" spans="1:6">
      <c r="A1384" s="20">
        <v>6</v>
      </c>
      <c r="B1384" s="12" t="s">
        <v>155</v>
      </c>
      <c r="C1384" s="20" t="s">
        <v>83</v>
      </c>
      <c r="D1384" s="20">
        <v>32</v>
      </c>
      <c r="E1384" s="20">
        <v>24</v>
      </c>
      <c r="F1384" s="20">
        <f t="shared" si="36"/>
        <v>56</v>
      </c>
    </row>
    <row r="1385" spans="1:6">
      <c r="A1385" s="20">
        <v>7</v>
      </c>
      <c r="B1385" s="12" t="s">
        <v>155</v>
      </c>
      <c r="C1385" s="20" t="s">
        <v>84</v>
      </c>
      <c r="D1385" s="20">
        <v>18</v>
      </c>
      <c r="E1385" s="20">
        <v>16</v>
      </c>
      <c r="F1385" s="20">
        <f t="shared" si="36"/>
        <v>34</v>
      </c>
    </row>
    <row r="1386" spans="1:6">
      <c r="A1386" s="20">
        <v>8</v>
      </c>
      <c r="B1386" s="12" t="s">
        <v>155</v>
      </c>
      <c r="C1386" s="20" t="s">
        <v>90</v>
      </c>
      <c r="D1386" s="20">
        <v>18</v>
      </c>
      <c r="E1386" s="20">
        <v>16</v>
      </c>
      <c r="F1386" s="20">
        <f t="shared" si="36"/>
        <v>34</v>
      </c>
    </row>
    <row r="1387" spans="1:6">
      <c r="A1387" s="20">
        <v>9</v>
      </c>
      <c r="B1387" s="12" t="s">
        <v>155</v>
      </c>
      <c r="C1387" s="20" t="s">
        <v>91</v>
      </c>
      <c r="D1387" s="20">
        <v>28</v>
      </c>
      <c r="E1387" s="20"/>
      <c r="F1387" s="20">
        <f t="shared" si="36"/>
        <v>28</v>
      </c>
    </row>
    <row r="1388" spans="1:6">
      <c r="A1388" s="20">
        <v>10</v>
      </c>
      <c r="B1388" s="12" t="s">
        <v>155</v>
      </c>
      <c r="C1388" s="20" t="s">
        <v>93</v>
      </c>
      <c r="D1388" s="20">
        <v>28</v>
      </c>
      <c r="E1388" s="20"/>
      <c r="F1388" s="20">
        <f t="shared" si="36"/>
        <v>28</v>
      </c>
    </row>
    <row r="1389" spans="1:6">
      <c r="A1389" s="20">
        <v>11</v>
      </c>
      <c r="B1389" s="12" t="s">
        <v>155</v>
      </c>
      <c r="C1389" s="20" t="s">
        <v>97</v>
      </c>
      <c r="D1389" s="20">
        <v>28</v>
      </c>
      <c r="E1389" s="20"/>
      <c r="F1389" s="20">
        <f t="shared" si="36"/>
        <v>28</v>
      </c>
    </row>
    <row r="1390" spans="1:6">
      <c r="A1390" s="20">
        <v>12</v>
      </c>
      <c r="B1390" s="12" t="s">
        <v>155</v>
      </c>
      <c r="C1390" s="20" t="s">
        <v>98</v>
      </c>
      <c r="D1390" s="20">
        <v>24</v>
      </c>
      <c r="E1390" s="20"/>
      <c r="F1390" s="20">
        <f t="shared" si="36"/>
        <v>24</v>
      </c>
    </row>
    <row r="1391" spans="1:6">
      <c r="A1391" s="20">
        <v>13</v>
      </c>
      <c r="B1391" s="12" t="s">
        <v>155</v>
      </c>
      <c r="C1391" s="20" t="s">
        <v>100</v>
      </c>
      <c r="D1391" s="20">
        <v>24</v>
      </c>
      <c r="E1391" s="20"/>
      <c r="F1391" s="20">
        <f t="shared" si="36"/>
        <v>24</v>
      </c>
    </row>
    <row r="1392" spans="1:6">
      <c r="A1392" s="20"/>
      <c r="B1392" s="22" t="s">
        <v>190</v>
      </c>
      <c r="C1392" s="30"/>
      <c r="D1392" s="30"/>
      <c r="E1392" s="30"/>
      <c r="F1392" s="17">
        <f>SUM(F1379:F1391)</f>
        <v>492</v>
      </c>
    </row>
    <row r="1393" spans="1:16">
      <c r="A1393" s="38"/>
      <c r="B1393" s="25"/>
      <c r="C1393" s="39"/>
      <c r="D1393" s="39"/>
      <c r="E1393" s="39"/>
      <c r="F1393" s="24"/>
    </row>
    <row r="1394" spans="1:16">
      <c r="A1394" s="38"/>
      <c r="B1394" s="25"/>
      <c r="C1394" s="39"/>
      <c r="D1394" s="39"/>
      <c r="E1394" s="39"/>
      <c r="F1394" s="24"/>
    </row>
    <row r="1395" spans="1:16">
      <c r="A1395" s="38"/>
      <c r="B1395" s="25"/>
      <c r="C1395" s="39"/>
      <c r="D1395" s="39"/>
      <c r="E1395" s="39"/>
      <c r="F1395" s="24"/>
    </row>
    <row r="1396" spans="1:16">
      <c r="A1396" s="18"/>
    </row>
    <row r="1397" spans="1:16">
      <c r="A1397" s="18"/>
      <c r="B1397" s="19" t="s">
        <v>184</v>
      </c>
    </row>
    <row r="1398" spans="1:16">
      <c r="A1398" s="18"/>
      <c r="B1398" s="19" t="s">
        <v>177</v>
      </c>
      <c r="C1398" s="19" t="s">
        <v>185</v>
      </c>
    </row>
    <row r="1399" spans="1:16">
      <c r="A1399" s="18"/>
      <c r="B1399" s="19" t="s">
        <v>178</v>
      </c>
      <c r="C1399" s="19" t="s">
        <v>185</v>
      </c>
    </row>
    <row r="1400" spans="1:16">
      <c r="A1400" s="18"/>
      <c r="B1400" s="19" t="s">
        <v>179</v>
      </c>
      <c r="C1400" s="19" t="s">
        <v>185</v>
      </c>
    </row>
    <row r="1401" spans="1:16">
      <c r="A1401" s="18"/>
      <c r="B1401" s="19" t="s">
        <v>180</v>
      </c>
      <c r="C1401" s="19" t="s">
        <v>185</v>
      </c>
    </row>
    <row r="1402" spans="1:16">
      <c r="A1402" s="18"/>
      <c r="B1402" s="19" t="s">
        <v>181</v>
      </c>
      <c r="C1402" s="19" t="s">
        <v>185</v>
      </c>
    </row>
    <row r="1403" spans="1:16">
      <c r="A1403" s="18"/>
      <c r="B1403" s="19" t="s">
        <v>182</v>
      </c>
      <c r="C1403" s="19" t="s">
        <v>185</v>
      </c>
    </row>
    <row r="1404" spans="1:16">
      <c r="A1404" s="46"/>
    </row>
    <row r="1405" spans="1:16">
      <c r="A1405" s="18"/>
      <c r="D1405" s="224" t="s">
        <v>172</v>
      </c>
      <c r="E1405" s="224"/>
      <c r="F1405" s="224"/>
    </row>
    <row r="1406" spans="1:16">
      <c r="A1406" s="18"/>
      <c r="D1406" s="224" t="s">
        <v>173</v>
      </c>
      <c r="E1406" s="224"/>
      <c r="F1406" s="224"/>
      <c r="P1406" t="s">
        <v>259</v>
      </c>
    </row>
    <row r="1407" spans="1:16">
      <c r="A1407" s="18"/>
      <c r="D1407" s="224" t="s">
        <v>174</v>
      </c>
      <c r="E1407" s="224"/>
      <c r="F1407" s="224"/>
    </row>
    <row r="1408" spans="1:16">
      <c r="A1408" s="18"/>
      <c r="D1408" s="225" t="s">
        <v>175</v>
      </c>
      <c r="E1408" s="225"/>
      <c r="F1408" s="225"/>
    </row>
    <row r="1409" spans="1:6">
      <c r="A1409" s="18"/>
    </row>
    <row r="1410" spans="1:6" ht="15.75">
      <c r="A1410" s="226" t="s">
        <v>176</v>
      </c>
      <c r="B1410" s="227"/>
      <c r="C1410" s="227"/>
      <c r="D1410" s="227"/>
      <c r="E1410" s="227"/>
      <c r="F1410" s="227"/>
    </row>
    <row r="1411" spans="1:6">
      <c r="A1411" s="216" t="s">
        <v>238</v>
      </c>
      <c r="B1411" s="217"/>
      <c r="C1411" s="217"/>
      <c r="D1411" s="217"/>
      <c r="E1411" s="217"/>
      <c r="F1411" s="217"/>
    </row>
    <row r="1412" spans="1:6">
      <c r="A1412" s="216" t="s">
        <v>183</v>
      </c>
      <c r="B1412" s="217"/>
      <c r="C1412" s="217"/>
      <c r="D1412" s="217"/>
      <c r="E1412" s="217"/>
      <c r="F1412" s="217"/>
    </row>
    <row r="1413" spans="1:6">
      <c r="A1413" s="18"/>
    </row>
    <row r="1414" spans="1:6">
      <c r="A1414" s="222" t="s">
        <v>0</v>
      </c>
      <c r="B1414" s="222" t="s">
        <v>186</v>
      </c>
      <c r="C1414" s="222" t="s">
        <v>187</v>
      </c>
      <c r="D1414" s="222" t="s">
        <v>188</v>
      </c>
      <c r="E1414" s="223"/>
      <c r="F1414" s="222" t="s">
        <v>189</v>
      </c>
    </row>
    <row r="1415" spans="1:6">
      <c r="A1415" s="223"/>
      <c r="B1415" s="223"/>
      <c r="C1415" s="223"/>
      <c r="D1415" s="20" t="s">
        <v>4</v>
      </c>
      <c r="E1415" s="20" t="s">
        <v>5</v>
      </c>
      <c r="F1415" s="223"/>
    </row>
    <row r="1416" spans="1:6">
      <c r="A1416" s="20">
        <v>1</v>
      </c>
      <c r="B1416" s="12" t="s">
        <v>155</v>
      </c>
      <c r="C1416" s="20" t="s">
        <v>58</v>
      </c>
      <c r="D1416" s="20">
        <v>28</v>
      </c>
      <c r="E1416" s="20">
        <v>24</v>
      </c>
      <c r="F1416" s="20">
        <f>E1416+D1416</f>
        <v>52</v>
      </c>
    </row>
    <row r="1417" spans="1:6">
      <c r="A1417" s="20">
        <v>2</v>
      </c>
      <c r="B1417" s="12" t="s">
        <v>155</v>
      </c>
      <c r="C1417" s="20" t="s">
        <v>70</v>
      </c>
      <c r="D1417" s="20">
        <v>28</v>
      </c>
      <c r="E1417" s="20">
        <v>24</v>
      </c>
      <c r="F1417" s="20">
        <f t="shared" ref="F1417:F1428" si="37">E1417+D1417</f>
        <v>52</v>
      </c>
    </row>
    <row r="1418" spans="1:6">
      <c r="A1418" s="20">
        <v>3</v>
      </c>
      <c r="B1418" s="12" t="s">
        <v>155</v>
      </c>
      <c r="C1418" s="20" t="s">
        <v>77</v>
      </c>
      <c r="D1418" s="20">
        <v>20</v>
      </c>
      <c r="E1418" s="20">
        <v>18</v>
      </c>
      <c r="F1418" s="20">
        <f t="shared" si="37"/>
        <v>38</v>
      </c>
    </row>
    <row r="1419" spans="1:6">
      <c r="A1419" s="20">
        <v>4</v>
      </c>
      <c r="B1419" s="12" t="s">
        <v>155</v>
      </c>
      <c r="C1419" s="20" t="s">
        <v>71</v>
      </c>
      <c r="D1419" s="20">
        <v>20</v>
      </c>
      <c r="E1419" s="20">
        <v>18</v>
      </c>
      <c r="F1419" s="20">
        <f t="shared" si="37"/>
        <v>38</v>
      </c>
    </row>
    <row r="1420" spans="1:6">
      <c r="A1420" s="20">
        <v>5</v>
      </c>
      <c r="B1420" s="12" t="s">
        <v>155</v>
      </c>
      <c r="C1420" s="20" t="s">
        <v>79</v>
      </c>
      <c r="D1420" s="20">
        <v>32</v>
      </c>
      <c r="E1420" s="20">
        <v>24</v>
      </c>
      <c r="F1420" s="20">
        <f t="shared" si="37"/>
        <v>56</v>
      </c>
    </row>
    <row r="1421" spans="1:6">
      <c r="A1421" s="20">
        <v>6</v>
      </c>
      <c r="B1421" s="12" t="s">
        <v>155</v>
      </c>
      <c r="C1421" s="20" t="s">
        <v>83</v>
      </c>
      <c r="D1421" s="20">
        <v>32</v>
      </c>
      <c r="E1421" s="20">
        <v>24</v>
      </c>
      <c r="F1421" s="20">
        <f t="shared" si="37"/>
        <v>56</v>
      </c>
    </row>
    <row r="1422" spans="1:6">
      <c r="A1422" s="20">
        <v>7</v>
      </c>
      <c r="B1422" s="12" t="s">
        <v>155</v>
      </c>
      <c r="C1422" s="20" t="s">
        <v>84</v>
      </c>
      <c r="D1422" s="20">
        <v>18</v>
      </c>
      <c r="E1422" s="20">
        <v>16</v>
      </c>
      <c r="F1422" s="20">
        <f t="shared" si="37"/>
        <v>34</v>
      </c>
    </row>
    <row r="1423" spans="1:6">
      <c r="A1423" s="20">
        <v>8</v>
      </c>
      <c r="B1423" s="12" t="s">
        <v>155</v>
      </c>
      <c r="C1423" s="20" t="s">
        <v>90</v>
      </c>
      <c r="D1423" s="20">
        <v>18</v>
      </c>
      <c r="E1423" s="20">
        <v>16</v>
      </c>
      <c r="F1423" s="20">
        <f t="shared" si="37"/>
        <v>34</v>
      </c>
    </row>
    <row r="1424" spans="1:6">
      <c r="A1424" s="20">
        <v>9</v>
      </c>
      <c r="B1424" s="12" t="s">
        <v>155</v>
      </c>
      <c r="C1424" s="20" t="s">
        <v>91</v>
      </c>
      <c r="D1424" s="20">
        <v>28</v>
      </c>
      <c r="E1424" s="20"/>
      <c r="F1424" s="20">
        <f t="shared" si="37"/>
        <v>28</v>
      </c>
    </row>
    <row r="1425" spans="1:6">
      <c r="A1425" s="20">
        <v>10</v>
      </c>
      <c r="B1425" s="12" t="s">
        <v>155</v>
      </c>
      <c r="C1425" s="20" t="s">
        <v>93</v>
      </c>
      <c r="D1425" s="20">
        <v>28</v>
      </c>
      <c r="E1425" s="20"/>
      <c r="F1425" s="20">
        <f t="shared" si="37"/>
        <v>28</v>
      </c>
    </row>
    <row r="1426" spans="1:6">
      <c r="A1426" s="20">
        <v>11</v>
      </c>
      <c r="B1426" s="12" t="s">
        <v>155</v>
      </c>
      <c r="C1426" s="20" t="s">
        <v>97</v>
      </c>
      <c r="D1426" s="20">
        <v>28</v>
      </c>
      <c r="E1426" s="20"/>
      <c r="F1426" s="20">
        <f t="shared" si="37"/>
        <v>28</v>
      </c>
    </row>
    <row r="1427" spans="1:6">
      <c r="A1427" s="20">
        <v>12</v>
      </c>
      <c r="B1427" s="12" t="s">
        <v>155</v>
      </c>
      <c r="C1427" s="20" t="s">
        <v>98</v>
      </c>
      <c r="D1427" s="20">
        <v>24</v>
      </c>
      <c r="E1427" s="20"/>
      <c r="F1427" s="20">
        <f t="shared" si="37"/>
        <v>24</v>
      </c>
    </row>
    <row r="1428" spans="1:6">
      <c r="A1428" s="20">
        <v>13</v>
      </c>
      <c r="B1428" s="12" t="s">
        <v>155</v>
      </c>
      <c r="C1428" s="20" t="s">
        <v>100</v>
      </c>
      <c r="D1428" s="20">
        <v>24</v>
      </c>
      <c r="E1428" s="20"/>
      <c r="F1428" s="20">
        <f t="shared" si="37"/>
        <v>24</v>
      </c>
    </row>
    <row r="1429" spans="1:6">
      <c r="A1429" s="20"/>
      <c r="B1429" s="22" t="s">
        <v>190</v>
      </c>
      <c r="C1429" s="30"/>
      <c r="D1429" s="30"/>
      <c r="E1429" s="30"/>
      <c r="F1429" s="17">
        <f>SUM(F1416:F1428)</f>
        <v>492</v>
      </c>
    </row>
    <row r="1430" spans="1:6">
      <c r="A1430" s="18"/>
    </row>
    <row r="1431" spans="1:6">
      <c r="A1431" s="18"/>
    </row>
    <row r="1432" spans="1:6">
      <c r="A1432" s="18"/>
      <c r="B1432" s="19" t="s">
        <v>184</v>
      </c>
    </row>
    <row r="1433" spans="1:6">
      <c r="A1433" s="18"/>
      <c r="B1433" s="19" t="s">
        <v>177</v>
      </c>
      <c r="C1433" s="19" t="s">
        <v>185</v>
      </c>
    </row>
    <row r="1434" spans="1:6">
      <c r="A1434" s="18"/>
      <c r="B1434" s="19" t="s">
        <v>178</v>
      </c>
      <c r="C1434" s="19" t="s">
        <v>185</v>
      </c>
    </row>
    <row r="1435" spans="1:6">
      <c r="A1435" s="18"/>
      <c r="B1435" s="19" t="s">
        <v>179</v>
      </c>
      <c r="C1435" s="19" t="s">
        <v>185</v>
      </c>
    </row>
    <row r="1436" spans="1:6">
      <c r="A1436" s="18"/>
      <c r="B1436" s="19" t="s">
        <v>180</v>
      </c>
      <c r="C1436" s="19" t="s">
        <v>185</v>
      </c>
    </row>
    <row r="1437" spans="1:6">
      <c r="A1437" s="18"/>
      <c r="B1437" s="19" t="s">
        <v>181</v>
      </c>
      <c r="C1437" s="19" t="s">
        <v>185</v>
      </c>
    </row>
    <row r="1438" spans="1:6">
      <c r="A1438" s="18"/>
      <c r="B1438" s="19" t="s">
        <v>182</v>
      </c>
      <c r="C1438" s="19" t="s">
        <v>185</v>
      </c>
    </row>
    <row r="1439" spans="1:6">
      <c r="A1439" s="18"/>
      <c r="D1439" s="224" t="s">
        <v>172</v>
      </c>
      <c r="E1439" s="224"/>
      <c r="F1439" s="224"/>
    </row>
    <row r="1440" spans="1:6">
      <c r="A1440" s="18"/>
      <c r="D1440" s="224" t="s">
        <v>173</v>
      </c>
      <c r="E1440" s="224"/>
      <c r="F1440" s="224"/>
    </row>
    <row r="1441" spans="1:6">
      <c r="A1441" s="18"/>
      <c r="D1441" s="224" t="s">
        <v>174</v>
      </c>
      <c r="E1441" s="224"/>
      <c r="F1441" s="224"/>
    </row>
    <row r="1442" spans="1:6">
      <c r="A1442" s="18"/>
      <c r="D1442" s="225" t="s">
        <v>175</v>
      </c>
      <c r="E1442" s="225"/>
      <c r="F1442" s="225"/>
    </row>
    <row r="1443" spans="1:6">
      <c r="A1443" s="18"/>
    </row>
    <row r="1444" spans="1:6" ht="15.75">
      <c r="A1444" s="226" t="s">
        <v>176</v>
      </c>
      <c r="B1444" s="227"/>
      <c r="C1444" s="227"/>
      <c r="D1444" s="227"/>
      <c r="E1444" s="227"/>
      <c r="F1444" s="227"/>
    </row>
    <row r="1445" spans="1:6">
      <c r="A1445" s="216" t="s">
        <v>226</v>
      </c>
      <c r="B1445" s="217"/>
      <c r="C1445" s="217"/>
      <c r="D1445" s="217"/>
      <c r="E1445" s="217"/>
      <c r="F1445" s="217"/>
    </row>
    <row r="1446" spans="1:6">
      <c r="A1446" s="216" t="s">
        <v>183</v>
      </c>
      <c r="B1446" s="217"/>
      <c r="C1446" s="217"/>
      <c r="D1446" s="217"/>
      <c r="E1446" s="217"/>
      <c r="F1446" s="217"/>
    </row>
    <row r="1447" spans="1:6">
      <c r="A1447" s="18"/>
    </row>
    <row r="1448" spans="1:6">
      <c r="A1448" s="222" t="s">
        <v>0</v>
      </c>
      <c r="B1448" s="222" t="s">
        <v>186</v>
      </c>
      <c r="C1448" s="222" t="s">
        <v>187</v>
      </c>
      <c r="D1448" s="222" t="s">
        <v>188</v>
      </c>
      <c r="E1448" s="223"/>
      <c r="F1448" s="222" t="s">
        <v>189</v>
      </c>
    </row>
    <row r="1449" spans="1:6">
      <c r="A1449" s="223"/>
      <c r="B1449" s="223"/>
      <c r="C1449" s="223"/>
      <c r="D1449" s="20" t="s">
        <v>4</v>
      </c>
      <c r="E1449" s="20" t="s">
        <v>5</v>
      </c>
      <c r="F1449" s="223"/>
    </row>
    <row r="1450" spans="1:6">
      <c r="A1450" s="20">
        <v>1</v>
      </c>
      <c r="B1450" s="12" t="s">
        <v>24</v>
      </c>
      <c r="C1450" s="20" t="s">
        <v>30</v>
      </c>
      <c r="D1450" s="20"/>
      <c r="E1450" s="20">
        <v>180</v>
      </c>
      <c r="F1450" s="20">
        <f>D1450+E1450</f>
        <v>180</v>
      </c>
    </row>
    <row r="1451" spans="1:6">
      <c r="A1451" s="20">
        <v>2</v>
      </c>
      <c r="B1451" s="12" t="s">
        <v>24</v>
      </c>
      <c r="C1451" s="20" t="s">
        <v>29</v>
      </c>
      <c r="D1451" s="20"/>
      <c r="E1451" s="20">
        <v>180</v>
      </c>
      <c r="F1451" s="20">
        <f>D1451+E1451</f>
        <v>180</v>
      </c>
    </row>
    <row r="1452" spans="1:6">
      <c r="A1452" s="20">
        <v>3</v>
      </c>
      <c r="B1452" s="12" t="s">
        <v>24</v>
      </c>
      <c r="C1452" s="20" t="s">
        <v>38</v>
      </c>
      <c r="D1452" s="20"/>
      <c r="E1452" s="20">
        <v>180</v>
      </c>
      <c r="F1452" s="20">
        <f>D1452+E1452</f>
        <v>180</v>
      </c>
    </row>
    <row r="1453" spans="1:6">
      <c r="A1453" s="20">
        <v>4</v>
      </c>
      <c r="B1453" s="12" t="s">
        <v>24</v>
      </c>
      <c r="C1453" s="20" t="s">
        <v>38</v>
      </c>
      <c r="D1453" s="20"/>
      <c r="E1453" s="20">
        <v>180</v>
      </c>
      <c r="F1453" s="20">
        <f>D1453+E1453</f>
        <v>180</v>
      </c>
    </row>
    <row r="1454" spans="1:6">
      <c r="A1454" s="17"/>
      <c r="B1454" s="22" t="s">
        <v>190</v>
      </c>
      <c r="C1454" s="22"/>
      <c r="D1454" s="22"/>
      <c r="E1454" s="22"/>
      <c r="F1454" s="23">
        <f>SUM(F1450:F1453)</f>
        <v>720</v>
      </c>
    </row>
    <row r="1455" spans="1:6">
      <c r="A1455" s="18"/>
    </row>
    <row r="1456" spans="1:6">
      <c r="A1456" s="18"/>
    </row>
    <row r="1457" spans="1:3">
      <c r="A1457" s="18"/>
      <c r="B1457" s="19" t="s">
        <v>184</v>
      </c>
    </row>
    <row r="1458" spans="1:3">
      <c r="A1458" s="18"/>
      <c r="B1458" s="19" t="s">
        <v>177</v>
      </c>
      <c r="C1458" s="19" t="s">
        <v>185</v>
      </c>
    </row>
    <row r="1459" spans="1:3">
      <c r="A1459" s="18"/>
      <c r="B1459" s="19" t="s">
        <v>178</v>
      </c>
      <c r="C1459" s="19" t="s">
        <v>185</v>
      </c>
    </row>
    <row r="1460" spans="1:3">
      <c r="A1460" s="18"/>
      <c r="B1460" s="19" t="s">
        <v>179</v>
      </c>
      <c r="C1460" s="19" t="s">
        <v>185</v>
      </c>
    </row>
    <row r="1461" spans="1:3">
      <c r="A1461" s="18"/>
      <c r="B1461" s="19" t="s">
        <v>180</v>
      </c>
      <c r="C1461" s="19" t="s">
        <v>185</v>
      </c>
    </row>
    <row r="1462" spans="1:3">
      <c r="A1462" s="18"/>
      <c r="B1462" s="19" t="s">
        <v>181</v>
      </c>
      <c r="C1462" s="19" t="s">
        <v>185</v>
      </c>
    </row>
    <row r="1463" spans="1:3">
      <c r="A1463" s="18"/>
      <c r="B1463" s="19" t="s">
        <v>182</v>
      </c>
      <c r="C1463" s="19" t="s">
        <v>185</v>
      </c>
    </row>
    <row r="1464" spans="1:3">
      <c r="A1464" s="18"/>
    </row>
    <row r="1465" spans="1:3">
      <c r="A1465" s="18"/>
    </row>
    <row r="1466" spans="1:3">
      <c r="A1466" s="18"/>
    </row>
    <row r="1467" spans="1:3">
      <c r="A1467" s="18"/>
    </row>
    <row r="1468" spans="1:3">
      <c r="A1468" s="18"/>
    </row>
    <row r="1469" spans="1:3">
      <c r="A1469" s="18"/>
    </row>
    <row r="1470" spans="1:3">
      <c r="A1470" s="18"/>
    </row>
    <row r="1471" spans="1:3">
      <c r="A1471" s="18"/>
    </row>
    <row r="1472" spans="1:3">
      <c r="A1472" s="18"/>
    </row>
    <row r="1473" spans="1:1">
      <c r="A1473" s="18"/>
    </row>
    <row r="1474" spans="1:1">
      <c r="A1474" s="18"/>
    </row>
    <row r="1475" spans="1:1">
      <c r="A1475" s="18"/>
    </row>
    <row r="1476" spans="1:1">
      <c r="A1476" s="18"/>
    </row>
    <row r="1477" spans="1:1">
      <c r="A1477" s="18"/>
    </row>
    <row r="1478" spans="1:1">
      <c r="A1478" s="18"/>
    </row>
    <row r="1479" spans="1:1">
      <c r="A1479" s="18"/>
    </row>
    <row r="1480" spans="1:1">
      <c r="A1480" s="18"/>
    </row>
    <row r="1498" spans="1:6" hidden="1"/>
    <row r="1499" spans="1:6" hidden="1"/>
    <row r="1500" spans="1:6" hidden="1"/>
    <row r="1501" spans="1:6" hidden="1">
      <c r="A1501" s="16"/>
      <c r="B1501" s="27" t="s">
        <v>191</v>
      </c>
      <c r="C1501" s="27"/>
      <c r="D1501" s="27"/>
      <c r="E1501" s="27"/>
      <c r="F1501" s="27">
        <f>F226+F1128+F198+F933+F546+F1323+F1292+F1022+F991+F959+F292+F576+F717+F1253+F1174+F850+F810+F498+F1356+F636+F607+F1093+F460+F898+F393+F354+F130+F751+F256+F684+F164+F1058+F100+F63+F27</f>
        <v>32174</v>
      </c>
    </row>
    <row r="1502" spans="1:6" hidden="1">
      <c r="A1502" s="16"/>
      <c r="B1502" s="27" t="s">
        <v>168</v>
      </c>
      <c r="C1502" s="27"/>
      <c r="D1502" s="27"/>
      <c r="E1502" s="27"/>
      <c r="F1502" s="27" t="e">
        <f>#REF!</f>
        <v>#REF!</v>
      </c>
    </row>
    <row r="1503" spans="1:6" ht="29.25" hidden="1">
      <c r="A1503" s="16"/>
      <c r="B1503" s="28" t="s">
        <v>193</v>
      </c>
      <c r="C1503" s="27"/>
      <c r="D1503" s="27"/>
      <c r="E1503" s="27"/>
      <c r="F1503" s="27">
        <v>17633</v>
      </c>
    </row>
    <row r="1504" spans="1:6" hidden="1">
      <c r="A1504" s="16"/>
      <c r="B1504" s="27" t="s">
        <v>192</v>
      </c>
      <c r="C1504" s="27"/>
      <c r="D1504" s="27"/>
      <c r="E1504" s="27"/>
      <c r="F1504" s="27" t="e">
        <f>F1503+F1501+F1502</f>
        <v>#REF!</v>
      </c>
    </row>
    <row r="1505" hidden="1"/>
    <row r="1506" hidden="1"/>
    <row r="1507" hidden="1"/>
  </sheetData>
  <sortState ref="B257:F262">
    <sortCondition ref="B1780:B1785"/>
  </sortState>
  <mergeCells count="504">
    <mergeCell ref="D1370:F1370"/>
    <mergeCell ref="D1369:F1369"/>
    <mergeCell ref="D1368:F1368"/>
    <mergeCell ref="D1407:F1407"/>
    <mergeCell ref="D1408:F1408"/>
    <mergeCell ref="A1411:F1411"/>
    <mergeCell ref="A1412:F1412"/>
    <mergeCell ref="A1414:A1415"/>
    <mergeCell ref="B1414:B1415"/>
    <mergeCell ref="C1414:C1415"/>
    <mergeCell ref="D1414:E1414"/>
    <mergeCell ref="F1414:F1415"/>
    <mergeCell ref="F1377:F1378"/>
    <mergeCell ref="C1377:C1378"/>
    <mergeCell ref="B1377:B1378"/>
    <mergeCell ref="A1377:A1378"/>
    <mergeCell ref="D1377:E1377"/>
    <mergeCell ref="A1375:F1375"/>
    <mergeCell ref="A1374:F1374"/>
    <mergeCell ref="A1373:F1373"/>
    <mergeCell ref="D1371:F1371"/>
    <mergeCell ref="A1410:F1410"/>
    <mergeCell ref="D1405:F1405"/>
    <mergeCell ref="D1406:F1406"/>
    <mergeCell ref="D762:F762"/>
    <mergeCell ref="D763:F763"/>
    <mergeCell ref="D764:F764"/>
    <mergeCell ref="D765:F765"/>
    <mergeCell ref="A767:F767"/>
    <mergeCell ref="A768:F768"/>
    <mergeCell ref="A769:F769"/>
    <mergeCell ref="A771:A772"/>
    <mergeCell ref="B771:B772"/>
    <mergeCell ref="C771:C772"/>
    <mergeCell ref="D771:E771"/>
    <mergeCell ref="F771:F772"/>
    <mergeCell ref="D404:F404"/>
    <mergeCell ref="D405:F405"/>
    <mergeCell ref="D406:F406"/>
    <mergeCell ref="D407:F407"/>
    <mergeCell ref="A409:F409"/>
    <mergeCell ref="A410:F410"/>
    <mergeCell ref="A411:F411"/>
    <mergeCell ref="A413:A414"/>
    <mergeCell ref="B413:B414"/>
    <mergeCell ref="C413:C414"/>
    <mergeCell ref="D413:E413"/>
    <mergeCell ref="F413:F414"/>
    <mergeCell ref="D304:F304"/>
    <mergeCell ref="D305:F305"/>
    <mergeCell ref="D306:F306"/>
    <mergeCell ref="D307:F307"/>
    <mergeCell ref="A309:F309"/>
    <mergeCell ref="A310:F310"/>
    <mergeCell ref="A311:F311"/>
    <mergeCell ref="A313:A314"/>
    <mergeCell ref="B313:B314"/>
    <mergeCell ref="C313:C314"/>
    <mergeCell ref="D313:E313"/>
    <mergeCell ref="F313:F314"/>
    <mergeCell ref="D1184:F1184"/>
    <mergeCell ref="D1185:F1185"/>
    <mergeCell ref="D1186:F1186"/>
    <mergeCell ref="D1187:F1187"/>
    <mergeCell ref="A1189:F1189"/>
    <mergeCell ref="A1190:F1190"/>
    <mergeCell ref="A1191:F1191"/>
    <mergeCell ref="A1193:A1194"/>
    <mergeCell ref="B1193:B1194"/>
    <mergeCell ref="C1193:C1194"/>
    <mergeCell ref="D1193:E1193"/>
    <mergeCell ref="F1193:F1194"/>
    <mergeCell ref="D1439:F1439"/>
    <mergeCell ref="D1440:F1440"/>
    <mergeCell ref="D1441:F1441"/>
    <mergeCell ref="D1442:F1442"/>
    <mergeCell ref="A1444:F1444"/>
    <mergeCell ref="A1445:F1445"/>
    <mergeCell ref="A1446:F1446"/>
    <mergeCell ref="A1448:A1449"/>
    <mergeCell ref="B1448:B1449"/>
    <mergeCell ref="C1448:C1449"/>
    <mergeCell ref="D1448:E1448"/>
    <mergeCell ref="F1448:F1449"/>
    <mergeCell ref="A8:F8"/>
    <mergeCell ref="A10:A11"/>
    <mergeCell ref="B10:B11"/>
    <mergeCell ref="C10:C11"/>
    <mergeCell ref="D10:E10"/>
    <mergeCell ref="F10:F11"/>
    <mergeCell ref="D1:F1"/>
    <mergeCell ref="D2:F2"/>
    <mergeCell ref="D3:F3"/>
    <mergeCell ref="D4:F4"/>
    <mergeCell ref="A6:F6"/>
    <mergeCell ref="A7:F7"/>
    <mergeCell ref="A44:F44"/>
    <mergeCell ref="A46:A47"/>
    <mergeCell ref="B46:B47"/>
    <mergeCell ref="C46:C47"/>
    <mergeCell ref="D46:E46"/>
    <mergeCell ref="F46:F47"/>
    <mergeCell ref="D37:F37"/>
    <mergeCell ref="D38:F38"/>
    <mergeCell ref="D39:F39"/>
    <mergeCell ref="D40:F40"/>
    <mergeCell ref="A42:F42"/>
    <mergeCell ref="A43:F43"/>
    <mergeCell ref="A80:F80"/>
    <mergeCell ref="A82:A83"/>
    <mergeCell ref="B82:B83"/>
    <mergeCell ref="C82:C83"/>
    <mergeCell ref="D82:E82"/>
    <mergeCell ref="F82:F83"/>
    <mergeCell ref="D73:F73"/>
    <mergeCell ref="D74:F74"/>
    <mergeCell ref="D75:F75"/>
    <mergeCell ref="D76:F76"/>
    <mergeCell ref="A78:F78"/>
    <mergeCell ref="A79:F79"/>
    <mergeCell ref="A1039:F1039"/>
    <mergeCell ref="A1041:A1042"/>
    <mergeCell ref="B1041:B1042"/>
    <mergeCell ref="C1041:C1042"/>
    <mergeCell ref="D1041:E1041"/>
    <mergeCell ref="F1041:F1042"/>
    <mergeCell ref="D1032:F1032"/>
    <mergeCell ref="D1033:F1033"/>
    <mergeCell ref="D1034:F1034"/>
    <mergeCell ref="D1035:F1035"/>
    <mergeCell ref="A1037:F1037"/>
    <mergeCell ref="A1038:F1038"/>
    <mergeCell ref="A147:F147"/>
    <mergeCell ref="A149:A150"/>
    <mergeCell ref="B149:B150"/>
    <mergeCell ref="C149:C150"/>
    <mergeCell ref="D149:E149"/>
    <mergeCell ref="F149:F150"/>
    <mergeCell ref="D140:F140"/>
    <mergeCell ref="D141:F141"/>
    <mergeCell ref="D142:F142"/>
    <mergeCell ref="D143:F143"/>
    <mergeCell ref="A145:F145"/>
    <mergeCell ref="A146:F146"/>
    <mergeCell ref="A655:F655"/>
    <mergeCell ref="A657:A658"/>
    <mergeCell ref="B657:B658"/>
    <mergeCell ref="C657:C658"/>
    <mergeCell ref="D657:E657"/>
    <mergeCell ref="F657:F658"/>
    <mergeCell ref="D648:F648"/>
    <mergeCell ref="D649:F649"/>
    <mergeCell ref="D650:F650"/>
    <mergeCell ref="D651:F651"/>
    <mergeCell ref="A653:F653"/>
    <mergeCell ref="A654:F654"/>
    <mergeCell ref="A244:F244"/>
    <mergeCell ref="A246:A247"/>
    <mergeCell ref="B246:B247"/>
    <mergeCell ref="C246:C247"/>
    <mergeCell ref="D246:E246"/>
    <mergeCell ref="F246:F247"/>
    <mergeCell ref="D237:F237"/>
    <mergeCell ref="D238:F238"/>
    <mergeCell ref="D239:F239"/>
    <mergeCell ref="D240:F240"/>
    <mergeCell ref="A242:F242"/>
    <mergeCell ref="A243:F243"/>
    <mergeCell ref="A734:F734"/>
    <mergeCell ref="A736:A737"/>
    <mergeCell ref="B736:B737"/>
    <mergeCell ref="C736:C737"/>
    <mergeCell ref="D736:E736"/>
    <mergeCell ref="F736:F737"/>
    <mergeCell ref="D727:F727"/>
    <mergeCell ref="D728:F728"/>
    <mergeCell ref="D729:F729"/>
    <mergeCell ref="D730:F730"/>
    <mergeCell ref="A732:F732"/>
    <mergeCell ref="A733:F733"/>
    <mergeCell ref="A118:F118"/>
    <mergeCell ref="A120:A121"/>
    <mergeCell ref="B120:B121"/>
    <mergeCell ref="C120:C121"/>
    <mergeCell ref="D120:E120"/>
    <mergeCell ref="F120:F121"/>
    <mergeCell ref="D111:F111"/>
    <mergeCell ref="D112:F112"/>
    <mergeCell ref="D113:F113"/>
    <mergeCell ref="D114:F114"/>
    <mergeCell ref="A116:F116"/>
    <mergeCell ref="A117:F117"/>
    <mergeCell ref="A338:F338"/>
    <mergeCell ref="A340:A341"/>
    <mergeCell ref="B340:B341"/>
    <mergeCell ref="C340:C341"/>
    <mergeCell ref="D340:E340"/>
    <mergeCell ref="F340:F341"/>
    <mergeCell ref="D331:F331"/>
    <mergeCell ref="D332:F332"/>
    <mergeCell ref="D333:F333"/>
    <mergeCell ref="D334:F334"/>
    <mergeCell ref="A336:F336"/>
    <mergeCell ref="A337:F337"/>
    <mergeCell ref="A372:F372"/>
    <mergeCell ref="A374:A375"/>
    <mergeCell ref="B374:B375"/>
    <mergeCell ref="C374:C375"/>
    <mergeCell ref="D374:E374"/>
    <mergeCell ref="F374:F375"/>
    <mergeCell ref="D365:F365"/>
    <mergeCell ref="D366:F366"/>
    <mergeCell ref="D367:F367"/>
    <mergeCell ref="D368:F368"/>
    <mergeCell ref="A370:F370"/>
    <mergeCell ref="A371:F371"/>
    <mergeCell ref="A867:F867"/>
    <mergeCell ref="A869:A870"/>
    <mergeCell ref="B869:B870"/>
    <mergeCell ref="C869:C870"/>
    <mergeCell ref="D869:E869"/>
    <mergeCell ref="F869:F870"/>
    <mergeCell ref="D860:F860"/>
    <mergeCell ref="D861:F861"/>
    <mergeCell ref="D862:F862"/>
    <mergeCell ref="D863:F863"/>
    <mergeCell ref="A865:F865"/>
    <mergeCell ref="A866:F866"/>
    <mergeCell ref="A439:F439"/>
    <mergeCell ref="A441:A442"/>
    <mergeCell ref="B441:B442"/>
    <mergeCell ref="C441:C442"/>
    <mergeCell ref="D441:E441"/>
    <mergeCell ref="F441:F442"/>
    <mergeCell ref="D432:F432"/>
    <mergeCell ref="D433:F433"/>
    <mergeCell ref="D434:F434"/>
    <mergeCell ref="D435:F435"/>
    <mergeCell ref="A437:F437"/>
    <mergeCell ref="A438:F438"/>
    <mergeCell ref="A1075:F1075"/>
    <mergeCell ref="A1077:A1078"/>
    <mergeCell ref="B1077:B1078"/>
    <mergeCell ref="C1077:C1078"/>
    <mergeCell ref="D1077:E1077"/>
    <mergeCell ref="F1077:F1078"/>
    <mergeCell ref="D1068:F1068"/>
    <mergeCell ref="D1069:F1069"/>
    <mergeCell ref="D1070:F1070"/>
    <mergeCell ref="D1071:F1071"/>
    <mergeCell ref="A1073:F1073"/>
    <mergeCell ref="A1074:F1074"/>
    <mergeCell ref="A596:F596"/>
    <mergeCell ref="A598:A599"/>
    <mergeCell ref="B598:B599"/>
    <mergeCell ref="C598:C599"/>
    <mergeCell ref="D598:E598"/>
    <mergeCell ref="F598:F599"/>
    <mergeCell ref="D589:F589"/>
    <mergeCell ref="D590:F590"/>
    <mergeCell ref="D591:F591"/>
    <mergeCell ref="D592:F592"/>
    <mergeCell ref="A594:F594"/>
    <mergeCell ref="A595:F595"/>
    <mergeCell ref="A625:F625"/>
    <mergeCell ref="A627:A628"/>
    <mergeCell ref="B627:B628"/>
    <mergeCell ref="C627:C628"/>
    <mergeCell ref="D627:E627"/>
    <mergeCell ref="F627:F628"/>
    <mergeCell ref="D618:F618"/>
    <mergeCell ref="D619:F619"/>
    <mergeCell ref="D620:F620"/>
    <mergeCell ref="D621:F621"/>
    <mergeCell ref="A623:F623"/>
    <mergeCell ref="A624:F624"/>
    <mergeCell ref="A1341:F1341"/>
    <mergeCell ref="A1343:A1344"/>
    <mergeCell ref="B1343:B1344"/>
    <mergeCell ref="C1343:C1344"/>
    <mergeCell ref="D1343:E1343"/>
    <mergeCell ref="F1343:F1344"/>
    <mergeCell ref="D1334:F1334"/>
    <mergeCell ref="D1335:F1335"/>
    <mergeCell ref="D1336:F1336"/>
    <mergeCell ref="D1337:F1337"/>
    <mergeCell ref="A1339:F1339"/>
    <mergeCell ref="A1340:F1340"/>
    <mergeCell ref="A478:F478"/>
    <mergeCell ref="A480:A481"/>
    <mergeCell ref="B480:B481"/>
    <mergeCell ref="C480:C481"/>
    <mergeCell ref="D480:E480"/>
    <mergeCell ref="F480:F481"/>
    <mergeCell ref="D471:F471"/>
    <mergeCell ref="D472:F472"/>
    <mergeCell ref="D473:F473"/>
    <mergeCell ref="D474:F474"/>
    <mergeCell ref="A476:F476"/>
    <mergeCell ref="A477:F477"/>
    <mergeCell ref="A792:F792"/>
    <mergeCell ref="A794:A795"/>
    <mergeCell ref="B794:B795"/>
    <mergeCell ref="C794:C795"/>
    <mergeCell ref="D794:E794"/>
    <mergeCell ref="F794:F795"/>
    <mergeCell ref="D785:F785"/>
    <mergeCell ref="D786:F786"/>
    <mergeCell ref="D787:F787"/>
    <mergeCell ref="D788:F788"/>
    <mergeCell ref="A790:F790"/>
    <mergeCell ref="A791:F791"/>
    <mergeCell ref="A828:F828"/>
    <mergeCell ref="A830:A831"/>
    <mergeCell ref="B830:B831"/>
    <mergeCell ref="C830:C831"/>
    <mergeCell ref="D830:E830"/>
    <mergeCell ref="F830:F831"/>
    <mergeCell ref="D821:F821"/>
    <mergeCell ref="D822:F822"/>
    <mergeCell ref="D823:F823"/>
    <mergeCell ref="D824:F824"/>
    <mergeCell ref="A826:F826"/>
    <mergeCell ref="A827:F827"/>
    <mergeCell ref="A1146:F1146"/>
    <mergeCell ref="A1148:A1149"/>
    <mergeCell ref="B1148:B1149"/>
    <mergeCell ref="C1148:C1149"/>
    <mergeCell ref="D1148:E1148"/>
    <mergeCell ref="F1148:F1149"/>
    <mergeCell ref="D1139:F1139"/>
    <mergeCell ref="D1140:F1140"/>
    <mergeCell ref="D1141:F1141"/>
    <mergeCell ref="D1142:F1142"/>
    <mergeCell ref="A1144:F1144"/>
    <mergeCell ref="A1145:F1145"/>
    <mergeCell ref="A1229:F1229"/>
    <mergeCell ref="A1231:A1232"/>
    <mergeCell ref="B1231:B1232"/>
    <mergeCell ref="C1231:C1232"/>
    <mergeCell ref="D1231:E1231"/>
    <mergeCell ref="F1231:F1232"/>
    <mergeCell ref="D1222:F1222"/>
    <mergeCell ref="D1223:F1223"/>
    <mergeCell ref="D1224:F1224"/>
    <mergeCell ref="D1225:F1225"/>
    <mergeCell ref="A1227:F1227"/>
    <mergeCell ref="A1228:F1228"/>
    <mergeCell ref="A700:F700"/>
    <mergeCell ref="A702:A703"/>
    <mergeCell ref="B702:B703"/>
    <mergeCell ref="C702:C703"/>
    <mergeCell ref="D702:E702"/>
    <mergeCell ref="F702:F703"/>
    <mergeCell ref="D693:F693"/>
    <mergeCell ref="D694:F694"/>
    <mergeCell ref="D695:F695"/>
    <mergeCell ref="D696:F696"/>
    <mergeCell ref="A698:F698"/>
    <mergeCell ref="A699:F699"/>
    <mergeCell ref="A567:F567"/>
    <mergeCell ref="A569:A570"/>
    <mergeCell ref="B569:B570"/>
    <mergeCell ref="C569:C570"/>
    <mergeCell ref="D569:E569"/>
    <mergeCell ref="F569:F570"/>
    <mergeCell ref="D560:F560"/>
    <mergeCell ref="D561:F561"/>
    <mergeCell ref="D562:F562"/>
    <mergeCell ref="D563:F563"/>
    <mergeCell ref="A565:F565"/>
    <mergeCell ref="A566:F566"/>
    <mergeCell ref="A274:F274"/>
    <mergeCell ref="A276:A277"/>
    <mergeCell ref="B276:B277"/>
    <mergeCell ref="C276:C277"/>
    <mergeCell ref="D276:E276"/>
    <mergeCell ref="F276:F277"/>
    <mergeCell ref="D267:F267"/>
    <mergeCell ref="D268:F268"/>
    <mergeCell ref="D269:F269"/>
    <mergeCell ref="D270:F270"/>
    <mergeCell ref="A272:F272"/>
    <mergeCell ref="A273:F273"/>
    <mergeCell ref="A950:F950"/>
    <mergeCell ref="A952:A953"/>
    <mergeCell ref="B952:B953"/>
    <mergeCell ref="C952:C953"/>
    <mergeCell ref="D952:E952"/>
    <mergeCell ref="F952:F953"/>
    <mergeCell ref="D943:F943"/>
    <mergeCell ref="D944:F944"/>
    <mergeCell ref="D945:F945"/>
    <mergeCell ref="D946:F946"/>
    <mergeCell ref="A948:F948"/>
    <mergeCell ref="A949:F949"/>
    <mergeCell ref="A976:F976"/>
    <mergeCell ref="A978:A979"/>
    <mergeCell ref="B978:B979"/>
    <mergeCell ref="C978:C979"/>
    <mergeCell ref="D978:E978"/>
    <mergeCell ref="F978:F979"/>
    <mergeCell ref="D969:F969"/>
    <mergeCell ref="D970:F970"/>
    <mergeCell ref="D971:F971"/>
    <mergeCell ref="D972:F972"/>
    <mergeCell ref="A974:F974"/>
    <mergeCell ref="A975:F975"/>
    <mergeCell ref="A1008:F1008"/>
    <mergeCell ref="A1010:A1011"/>
    <mergeCell ref="B1010:B1011"/>
    <mergeCell ref="C1010:C1011"/>
    <mergeCell ref="D1010:E1010"/>
    <mergeCell ref="F1010:F1011"/>
    <mergeCell ref="D1001:F1001"/>
    <mergeCell ref="D1002:F1002"/>
    <mergeCell ref="D1003:F1003"/>
    <mergeCell ref="D1004:F1004"/>
    <mergeCell ref="A1006:F1006"/>
    <mergeCell ref="A1007:F1007"/>
    <mergeCell ref="A1271:F1271"/>
    <mergeCell ref="A1273:A1274"/>
    <mergeCell ref="B1273:B1274"/>
    <mergeCell ref="C1273:C1274"/>
    <mergeCell ref="D1273:E1273"/>
    <mergeCell ref="F1273:F1274"/>
    <mergeCell ref="D1264:F1264"/>
    <mergeCell ref="D1265:F1265"/>
    <mergeCell ref="D1266:F1266"/>
    <mergeCell ref="D1267:F1267"/>
    <mergeCell ref="A1269:F1269"/>
    <mergeCell ref="A1270:F1270"/>
    <mergeCell ref="A1310:F1310"/>
    <mergeCell ref="A1312:A1313"/>
    <mergeCell ref="B1312:B1313"/>
    <mergeCell ref="C1312:C1313"/>
    <mergeCell ref="D1312:E1312"/>
    <mergeCell ref="F1312:F1313"/>
    <mergeCell ref="D1303:F1303"/>
    <mergeCell ref="D1304:F1304"/>
    <mergeCell ref="D1305:F1305"/>
    <mergeCell ref="D1306:F1306"/>
    <mergeCell ref="A1308:F1308"/>
    <mergeCell ref="A1309:F1309"/>
    <mergeCell ref="A515:F515"/>
    <mergeCell ref="A517:A518"/>
    <mergeCell ref="B517:B518"/>
    <mergeCell ref="C517:C518"/>
    <mergeCell ref="D517:E517"/>
    <mergeCell ref="F517:F518"/>
    <mergeCell ref="D508:F508"/>
    <mergeCell ref="D509:F509"/>
    <mergeCell ref="D510:F510"/>
    <mergeCell ref="D511:F511"/>
    <mergeCell ref="A513:F513"/>
    <mergeCell ref="A514:F514"/>
    <mergeCell ref="A915:F915"/>
    <mergeCell ref="A917:A918"/>
    <mergeCell ref="B917:B918"/>
    <mergeCell ref="C917:C918"/>
    <mergeCell ref="D917:E917"/>
    <mergeCell ref="F917:F918"/>
    <mergeCell ref="D908:F908"/>
    <mergeCell ref="D909:F909"/>
    <mergeCell ref="D910:F910"/>
    <mergeCell ref="D911:F911"/>
    <mergeCell ref="A913:F913"/>
    <mergeCell ref="A914:F914"/>
    <mergeCell ref="A180:F180"/>
    <mergeCell ref="A182:A183"/>
    <mergeCell ref="B182:B183"/>
    <mergeCell ref="C182:C183"/>
    <mergeCell ref="D182:E182"/>
    <mergeCell ref="F182:F183"/>
    <mergeCell ref="D173:F173"/>
    <mergeCell ref="D174:F174"/>
    <mergeCell ref="D175:F175"/>
    <mergeCell ref="D176:F176"/>
    <mergeCell ref="A178:F178"/>
    <mergeCell ref="A179:F179"/>
    <mergeCell ref="A1111:F1111"/>
    <mergeCell ref="A1113:A1114"/>
    <mergeCell ref="B1113:B1114"/>
    <mergeCell ref="C1113:C1114"/>
    <mergeCell ref="D1113:E1113"/>
    <mergeCell ref="F1113:F1114"/>
    <mergeCell ref="D1104:F1104"/>
    <mergeCell ref="D1105:F1105"/>
    <mergeCell ref="D1106:F1106"/>
    <mergeCell ref="D1107:F1107"/>
    <mergeCell ref="A1109:F1109"/>
    <mergeCell ref="A1110:F1110"/>
    <mergeCell ref="A216:F216"/>
    <mergeCell ref="A218:A219"/>
    <mergeCell ref="B218:B219"/>
    <mergeCell ref="C218:C219"/>
    <mergeCell ref="D218:E218"/>
    <mergeCell ref="F218:F219"/>
    <mergeCell ref="D209:F209"/>
    <mergeCell ref="D210:F210"/>
    <mergeCell ref="D211:F211"/>
    <mergeCell ref="D212:F212"/>
    <mergeCell ref="A214:F214"/>
    <mergeCell ref="A215:F215"/>
  </mergeCells>
  <pageMargins left="0.78740157480314965" right="0.39370078740157483" top="0.59055118110236227" bottom="0.59055118110236227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4"/>
  <sheetViews>
    <sheetView tabSelected="1" workbookViewId="0">
      <selection activeCell="N7" sqref="N7"/>
    </sheetView>
  </sheetViews>
  <sheetFormatPr defaultRowHeight="15"/>
  <cols>
    <col min="1" max="1" width="3.5703125" style="68" customWidth="1"/>
    <col min="2" max="2" width="25.85546875" style="189" customWidth="1"/>
    <col min="3" max="3" width="32.140625" style="189" customWidth="1"/>
    <col min="4" max="4" width="8.140625" customWidth="1"/>
    <col min="5" max="5" width="11.28515625" customWidth="1"/>
    <col min="6" max="6" width="9.85546875" customWidth="1"/>
    <col min="7" max="7" width="11" customWidth="1"/>
    <col min="8" max="8" width="10.140625" customWidth="1"/>
    <col min="9" max="9" width="6.7109375" customWidth="1"/>
  </cols>
  <sheetData>
    <row r="1" spans="1:8" ht="18.75">
      <c r="B1" s="199" t="s">
        <v>534</v>
      </c>
      <c r="F1" s="70"/>
      <c r="G1" s="189"/>
      <c r="H1" s="207"/>
    </row>
    <row r="2" spans="1:8">
      <c r="C2" s="191"/>
    </row>
    <row r="3" spans="1:8">
      <c r="A3" s="228" t="s">
        <v>0</v>
      </c>
      <c r="B3" s="230" t="s">
        <v>419</v>
      </c>
      <c r="C3" s="230" t="s">
        <v>545</v>
      </c>
      <c r="D3" s="200" t="s">
        <v>421</v>
      </c>
      <c r="E3" s="184"/>
      <c r="F3" s="152"/>
      <c r="G3" s="230" t="s">
        <v>524</v>
      </c>
      <c r="H3" s="230" t="s">
        <v>422</v>
      </c>
    </row>
    <row r="4" spans="1:8">
      <c r="A4" s="229"/>
      <c r="B4" s="231"/>
      <c r="C4" s="231"/>
      <c r="D4" s="83" t="s">
        <v>420</v>
      </c>
      <c r="E4" s="151" t="s">
        <v>524</v>
      </c>
      <c r="F4" s="151" t="s">
        <v>489</v>
      </c>
      <c r="G4" s="231"/>
      <c r="H4" s="231"/>
    </row>
    <row r="5" spans="1:8" ht="15.75">
      <c r="A5" s="85">
        <v>1</v>
      </c>
      <c r="B5" s="55" t="s">
        <v>472</v>
      </c>
      <c r="C5" s="55" t="s">
        <v>546</v>
      </c>
      <c r="D5" s="82">
        <v>234</v>
      </c>
      <c r="E5" s="82"/>
      <c r="F5" s="82">
        <v>654</v>
      </c>
      <c r="G5" s="82" t="s">
        <v>353</v>
      </c>
      <c r="H5" s="84">
        <f>F5+D5</f>
        <v>888</v>
      </c>
    </row>
    <row r="6" spans="1:8" ht="15.75">
      <c r="A6" s="85">
        <v>2</v>
      </c>
      <c r="B6" s="55" t="s">
        <v>415</v>
      </c>
      <c r="C6" s="55" t="s">
        <v>547</v>
      </c>
      <c r="D6" s="82">
        <v>78</v>
      </c>
      <c r="E6" s="82"/>
      <c r="F6" s="82">
        <v>219</v>
      </c>
      <c r="G6" s="82"/>
      <c r="H6" s="166">
        <f t="shared" ref="H6:H11" si="0">F6+D6</f>
        <v>297</v>
      </c>
    </row>
    <row r="7" spans="1:8" ht="30">
      <c r="A7" s="82">
        <v>3</v>
      </c>
      <c r="B7" s="55" t="s">
        <v>252</v>
      </c>
      <c r="C7" s="55" t="s">
        <v>548</v>
      </c>
      <c r="D7" s="82">
        <v>284</v>
      </c>
      <c r="E7" s="186" t="s">
        <v>532</v>
      </c>
      <c r="F7" s="82">
        <v>72</v>
      </c>
      <c r="G7" s="82"/>
      <c r="H7" s="166">
        <f t="shared" si="0"/>
        <v>356</v>
      </c>
    </row>
    <row r="8" spans="1:8" ht="15.75">
      <c r="A8" s="85">
        <v>4</v>
      </c>
      <c r="B8" s="55" t="s">
        <v>485</v>
      </c>
      <c r="C8" s="55" t="s">
        <v>549</v>
      </c>
      <c r="D8" s="82">
        <v>338</v>
      </c>
      <c r="E8" s="82"/>
      <c r="F8" s="82">
        <v>482</v>
      </c>
      <c r="G8" s="82"/>
      <c r="H8" s="166">
        <f t="shared" si="0"/>
        <v>820</v>
      </c>
    </row>
    <row r="9" spans="1:8" ht="30">
      <c r="A9" s="82">
        <v>5</v>
      </c>
      <c r="B9" s="55" t="s">
        <v>483</v>
      </c>
      <c r="C9" s="55" t="s">
        <v>548</v>
      </c>
      <c r="D9" s="82">
        <v>181</v>
      </c>
      <c r="E9" s="186" t="s">
        <v>531</v>
      </c>
      <c r="F9" s="82">
        <v>47</v>
      </c>
      <c r="G9" s="82"/>
      <c r="H9" s="166">
        <f t="shared" si="0"/>
        <v>228</v>
      </c>
    </row>
    <row r="10" spans="1:8" ht="15.75">
      <c r="A10" s="85">
        <v>6</v>
      </c>
      <c r="B10" s="55" t="s">
        <v>487</v>
      </c>
      <c r="C10" s="55" t="s">
        <v>550</v>
      </c>
      <c r="D10" s="82">
        <v>390</v>
      </c>
      <c r="E10" s="82"/>
      <c r="F10" s="82">
        <v>670</v>
      </c>
      <c r="G10" s="82"/>
      <c r="H10" s="166">
        <f t="shared" si="0"/>
        <v>1060</v>
      </c>
    </row>
    <row r="11" spans="1:8" ht="15.75">
      <c r="A11" s="85">
        <v>7</v>
      </c>
      <c r="B11" s="122" t="s">
        <v>492</v>
      </c>
      <c r="C11" s="122" t="s">
        <v>551</v>
      </c>
      <c r="D11" s="82">
        <v>452</v>
      </c>
      <c r="E11" s="82"/>
      <c r="F11" s="82">
        <v>626</v>
      </c>
      <c r="G11" s="82"/>
      <c r="H11" s="166">
        <f t="shared" si="0"/>
        <v>1078</v>
      </c>
    </row>
    <row r="12" spans="1:8" ht="15.75">
      <c r="A12" s="82">
        <v>8</v>
      </c>
      <c r="B12" s="122" t="s">
        <v>166</v>
      </c>
      <c r="C12" s="122" t="s">
        <v>548</v>
      </c>
      <c r="D12" s="82"/>
      <c r="E12" s="82"/>
      <c r="F12" s="82">
        <v>1093</v>
      </c>
      <c r="G12" s="82" t="s">
        <v>345</v>
      </c>
      <c r="H12" s="166">
        <f t="shared" ref="H12:H31" si="1">F12+D12</f>
        <v>1093</v>
      </c>
    </row>
    <row r="13" spans="1:8" ht="15.75">
      <c r="A13" s="85">
        <v>9</v>
      </c>
      <c r="B13" s="122" t="s">
        <v>481</v>
      </c>
      <c r="C13" s="122" t="s">
        <v>551</v>
      </c>
      <c r="D13" s="82">
        <v>286</v>
      </c>
      <c r="E13" s="82"/>
      <c r="F13" s="82">
        <v>808</v>
      </c>
      <c r="G13" s="82" t="s">
        <v>383</v>
      </c>
      <c r="H13" s="166">
        <f t="shared" si="1"/>
        <v>1094</v>
      </c>
    </row>
    <row r="14" spans="1:8" ht="15.75">
      <c r="A14" s="82">
        <v>10</v>
      </c>
      <c r="B14" s="122" t="s">
        <v>136</v>
      </c>
      <c r="C14" s="122" t="s">
        <v>552</v>
      </c>
      <c r="D14" s="82"/>
      <c r="E14" s="82"/>
      <c r="F14" s="82">
        <v>774</v>
      </c>
      <c r="G14" s="82" t="s">
        <v>344</v>
      </c>
      <c r="H14" s="166">
        <f t="shared" si="1"/>
        <v>774</v>
      </c>
    </row>
    <row r="15" spans="1:8" ht="15.75">
      <c r="A15" s="85">
        <v>11</v>
      </c>
      <c r="B15" s="55" t="s">
        <v>170</v>
      </c>
      <c r="C15" s="55" t="s">
        <v>553</v>
      </c>
      <c r="D15" s="82"/>
      <c r="E15" s="82"/>
      <c r="F15" s="82">
        <v>356</v>
      </c>
      <c r="G15" s="82" t="s">
        <v>407</v>
      </c>
      <c r="H15" s="166">
        <f t="shared" si="1"/>
        <v>356</v>
      </c>
    </row>
    <row r="16" spans="1:8" ht="15.75">
      <c r="A16" s="85">
        <v>12</v>
      </c>
      <c r="B16" s="122" t="s">
        <v>411</v>
      </c>
      <c r="C16" s="122" t="s">
        <v>554</v>
      </c>
      <c r="D16" s="82">
        <v>419</v>
      </c>
      <c r="E16" s="82"/>
      <c r="F16" s="82">
        <v>667</v>
      </c>
      <c r="G16" s="82" t="s">
        <v>386</v>
      </c>
      <c r="H16" s="166">
        <f t="shared" si="1"/>
        <v>1086</v>
      </c>
    </row>
    <row r="17" spans="1:12" ht="15.75">
      <c r="A17" s="82">
        <v>13</v>
      </c>
      <c r="B17" s="122" t="s">
        <v>343</v>
      </c>
      <c r="C17" s="122" t="s">
        <v>555</v>
      </c>
      <c r="D17" s="190">
        <v>312</v>
      </c>
      <c r="E17" s="82"/>
      <c r="F17" s="82">
        <v>688</v>
      </c>
      <c r="G17" s="82"/>
      <c r="H17" s="166">
        <f t="shared" si="1"/>
        <v>1000</v>
      </c>
    </row>
    <row r="18" spans="1:12" ht="15.75">
      <c r="A18" s="85">
        <v>14</v>
      </c>
      <c r="B18" s="122" t="s">
        <v>473</v>
      </c>
      <c r="C18" s="122" t="s">
        <v>546</v>
      </c>
      <c r="D18" s="82">
        <v>234</v>
      </c>
      <c r="E18" s="82"/>
      <c r="F18" s="82">
        <v>592</v>
      </c>
      <c r="G18" s="82" t="s">
        <v>349</v>
      </c>
      <c r="H18" s="166">
        <f t="shared" si="1"/>
        <v>826</v>
      </c>
    </row>
    <row r="19" spans="1:12" ht="15.75">
      <c r="A19" s="82">
        <v>15</v>
      </c>
      <c r="B19" s="122" t="s">
        <v>491</v>
      </c>
      <c r="C19" s="122" t="s">
        <v>556</v>
      </c>
      <c r="D19" s="82"/>
      <c r="E19" s="82"/>
      <c r="F19" s="82">
        <v>1080</v>
      </c>
      <c r="G19" s="82"/>
      <c r="H19" s="166">
        <f t="shared" ref="H19" si="2">F19+D19</f>
        <v>1080</v>
      </c>
    </row>
    <row r="20" spans="1:12" ht="15.75">
      <c r="A20" s="85">
        <v>16</v>
      </c>
      <c r="B20" s="55" t="s">
        <v>148</v>
      </c>
      <c r="C20" s="55" t="s">
        <v>550</v>
      </c>
      <c r="D20" s="82">
        <v>286</v>
      </c>
      <c r="E20" s="82"/>
      <c r="F20" s="82">
        <v>794</v>
      </c>
      <c r="G20" s="82" t="s">
        <v>351</v>
      </c>
      <c r="H20" s="166">
        <f t="shared" si="1"/>
        <v>1080</v>
      </c>
    </row>
    <row r="21" spans="1:12" ht="15.75">
      <c r="A21" s="85">
        <v>17</v>
      </c>
      <c r="B21" s="55" t="s">
        <v>329</v>
      </c>
      <c r="C21" s="55" t="s">
        <v>553</v>
      </c>
      <c r="D21" s="190">
        <v>390</v>
      </c>
      <c r="E21" s="82"/>
      <c r="F21" s="82">
        <v>718</v>
      </c>
      <c r="G21" s="82" t="s">
        <v>350</v>
      </c>
      <c r="H21" s="166">
        <f t="shared" si="1"/>
        <v>1108</v>
      </c>
    </row>
    <row r="22" spans="1:12" ht="15.75">
      <c r="A22" s="82">
        <v>18</v>
      </c>
      <c r="B22" s="122" t="s">
        <v>334</v>
      </c>
      <c r="C22" s="122" t="s">
        <v>551</v>
      </c>
      <c r="D22" s="82">
        <v>318</v>
      </c>
      <c r="E22" s="82"/>
      <c r="F22" s="82">
        <v>700</v>
      </c>
      <c r="G22" s="82" t="s">
        <v>525</v>
      </c>
      <c r="H22" s="166">
        <f t="shared" si="1"/>
        <v>1018</v>
      </c>
    </row>
    <row r="23" spans="1:12" ht="15.75">
      <c r="A23" s="85">
        <v>19</v>
      </c>
      <c r="B23" s="122" t="s">
        <v>145</v>
      </c>
      <c r="C23" s="122" t="s">
        <v>548</v>
      </c>
      <c r="D23" s="82"/>
      <c r="E23" s="82"/>
      <c r="F23" s="82">
        <v>1088</v>
      </c>
      <c r="G23" s="82" t="s">
        <v>460</v>
      </c>
      <c r="H23" s="166">
        <f t="shared" si="1"/>
        <v>1088</v>
      </c>
    </row>
    <row r="24" spans="1:12" ht="15.75">
      <c r="A24" s="82">
        <v>20</v>
      </c>
      <c r="B24" s="122" t="s">
        <v>131</v>
      </c>
      <c r="C24" s="122" t="s">
        <v>557</v>
      </c>
      <c r="D24" s="82">
        <v>286</v>
      </c>
      <c r="E24" s="82"/>
      <c r="F24" s="82">
        <v>807</v>
      </c>
      <c r="G24" s="82" t="s">
        <v>484</v>
      </c>
      <c r="H24" s="166">
        <f t="shared" si="1"/>
        <v>1093</v>
      </c>
      <c r="L24" t="s">
        <v>259</v>
      </c>
    </row>
    <row r="25" spans="1:12" ht="15.75">
      <c r="A25" s="85">
        <v>21</v>
      </c>
      <c r="B25" s="122" t="s">
        <v>142</v>
      </c>
      <c r="C25" s="122" t="s">
        <v>548</v>
      </c>
      <c r="D25" s="82">
        <v>72</v>
      </c>
      <c r="E25" s="82"/>
      <c r="F25" s="82">
        <v>1539</v>
      </c>
      <c r="G25" s="82" t="s">
        <v>397</v>
      </c>
      <c r="H25" s="166">
        <f t="shared" si="1"/>
        <v>1611</v>
      </c>
    </row>
    <row r="26" spans="1:12" ht="15.75">
      <c r="A26" s="85">
        <v>22</v>
      </c>
      <c r="B26" s="122" t="s">
        <v>149</v>
      </c>
      <c r="C26" s="122" t="s">
        <v>558</v>
      </c>
      <c r="D26" s="82"/>
      <c r="E26" s="82"/>
      <c r="F26" s="82">
        <v>378</v>
      </c>
      <c r="G26" s="82" t="s">
        <v>380</v>
      </c>
      <c r="H26" s="166">
        <f t="shared" si="1"/>
        <v>378</v>
      </c>
    </row>
    <row r="27" spans="1:12" ht="15.75">
      <c r="A27" s="82">
        <v>23</v>
      </c>
      <c r="B27" s="122" t="s">
        <v>140</v>
      </c>
      <c r="C27" s="122" t="s">
        <v>546</v>
      </c>
      <c r="D27" s="82">
        <v>156</v>
      </c>
      <c r="E27" s="82"/>
      <c r="F27" s="82">
        <v>682</v>
      </c>
      <c r="G27" s="82"/>
      <c r="H27" s="166">
        <f t="shared" si="1"/>
        <v>838</v>
      </c>
    </row>
    <row r="28" spans="1:12" ht="15.75">
      <c r="A28" s="85">
        <v>24</v>
      </c>
      <c r="B28" s="122" t="s">
        <v>512</v>
      </c>
      <c r="C28" s="122" t="s">
        <v>559</v>
      </c>
      <c r="D28" s="82"/>
      <c r="E28" s="82"/>
      <c r="F28" s="82">
        <v>1070</v>
      </c>
      <c r="G28" s="82" t="s">
        <v>361</v>
      </c>
      <c r="H28" s="166">
        <f t="shared" si="1"/>
        <v>1070</v>
      </c>
    </row>
    <row r="29" spans="1:12" ht="15.75">
      <c r="A29" s="82">
        <v>25</v>
      </c>
      <c r="B29" s="122" t="s">
        <v>327</v>
      </c>
      <c r="C29" s="122" t="s">
        <v>548</v>
      </c>
      <c r="D29" s="82">
        <v>88</v>
      </c>
      <c r="E29" s="82"/>
      <c r="F29" s="82">
        <v>1001</v>
      </c>
      <c r="G29" s="82" t="s">
        <v>384</v>
      </c>
      <c r="H29" s="166">
        <f t="shared" si="1"/>
        <v>1089</v>
      </c>
    </row>
    <row r="30" spans="1:12" ht="15.75">
      <c r="A30" s="85">
        <v>26</v>
      </c>
      <c r="B30" s="122" t="s">
        <v>144</v>
      </c>
      <c r="C30" s="122" t="s">
        <v>548</v>
      </c>
      <c r="D30" s="82">
        <v>118</v>
      </c>
      <c r="E30" s="82"/>
      <c r="F30" s="82">
        <v>916</v>
      </c>
      <c r="G30" s="82"/>
      <c r="H30" s="166">
        <f t="shared" si="1"/>
        <v>1034</v>
      </c>
    </row>
    <row r="31" spans="1:12" ht="15.75">
      <c r="A31" s="85">
        <v>27</v>
      </c>
      <c r="B31" s="122" t="s">
        <v>150</v>
      </c>
      <c r="C31" s="122" t="s">
        <v>548</v>
      </c>
      <c r="D31" s="82">
        <v>1096</v>
      </c>
      <c r="E31" s="82"/>
      <c r="F31" s="82"/>
      <c r="G31" s="82" t="s">
        <v>480</v>
      </c>
      <c r="H31" s="166">
        <f t="shared" si="1"/>
        <v>1096</v>
      </c>
    </row>
    <row r="32" spans="1:12" ht="15.75">
      <c r="A32" s="82">
        <v>28</v>
      </c>
      <c r="B32" s="122" t="s">
        <v>141</v>
      </c>
      <c r="C32" s="122" t="s">
        <v>560</v>
      </c>
      <c r="D32" s="82">
        <v>156</v>
      </c>
      <c r="E32" s="82"/>
      <c r="F32" s="82">
        <v>184</v>
      </c>
      <c r="G32" s="82"/>
      <c r="H32" s="166">
        <f t="shared" ref="H32" si="3">F32+D32</f>
        <v>340</v>
      </c>
    </row>
    <row r="33" spans="1:8" ht="15.75">
      <c r="A33" s="85">
        <v>29</v>
      </c>
      <c r="B33" s="122" t="s">
        <v>514</v>
      </c>
      <c r="C33" s="122" t="s">
        <v>561</v>
      </c>
      <c r="D33" s="82">
        <v>128</v>
      </c>
      <c r="E33" s="82"/>
      <c r="F33" s="82">
        <v>102</v>
      </c>
      <c r="G33" s="82"/>
      <c r="H33" s="166">
        <f t="shared" ref="H33:H51" si="4">F33+D33</f>
        <v>230</v>
      </c>
    </row>
    <row r="34" spans="1:8" ht="15.75">
      <c r="A34" s="82">
        <v>30</v>
      </c>
      <c r="B34" s="122" t="s">
        <v>152</v>
      </c>
      <c r="C34" s="122" t="s">
        <v>555</v>
      </c>
      <c r="D34" s="190">
        <v>240</v>
      </c>
      <c r="E34" s="82"/>
      <c r="F34" s="82">
        <v>840</v>
      </c>
      <c r="G34" s="82"/>
      <c r="H34" s="166">
        <f t="shared" si="4"/>
        <v>1080</v>
      </c>
    </row>
    <row r="35" spans="1:8" ht="15.75">
      <c r="A35" s="85">
        <v>31</v>
      </c>
      <c r="B35" s="122" t="s">
        <v>474</v>
      </c>
      <c r="C35" s="122" t="s">
        <v>562</v>
      </c>
      <c r="D35" s="82">
        <v>156</v>
      </c>
      <c r="E35" s="82"/>
      <c r="F35" s="82">
        <v>450</v>
      </c>
      <c r="G35" s="82"/>
      <c r="H35" s="166">
        <f t="shared" si="4"/>
        <v>606</v>
      </c>
    </row>
    <row r="36" spans="1:8" ht="15.75">
      <c r="A36" s="85">
        <v>32</v>
      </c>
      <c r="B36" s="122" t="s">
        <v>414</v>
      </c>
      <c r="C36" s="122" t="s">
        <v>560</v>
      </c>
      <c r="D36" s="82">
        <v>182</v>
      </c>
      <c r="E36" s="82"/>
      <c r="F36" s="190">
        <v>250</v>
      </c>
      <c r="G36" s="82" t="s">
        <v>452</v>
      </c>
      <c r="H36" s="166">
        <f t="shared" si="4"/>
        <v>432</v>
      </c>
    </row>
    <row r="37" spans="1:8" ht="15.75">
      <c r="A37" s="82">
        <v>33</v>
      </c>
      <c r="B37" s="55" t="s">
        <v>169</v>
      </c>
      <c r="C37" s="55" t="s">
        <v>553</v>
      </c>
      <c r="D37" s="82">
        <v>52</v>
      </c>
      <c r="E37" s="82"/>
      <c r="F37" s="82">
        <v>356</v>
      </c>
      <c r="G37" s="82" t="s">
        <v>429</v>
      </c>
      <c r="H37" s="166">
        <f t="shared" si="4"/>
        <v>408</v>
      </c>
    </row>
    <row r="38" spans="1:8" ht="15.75">
      <c r="A38" s="85">
        <v>34</v>
      </c>
      <c r="B38" s="150" t="s">
        <v>412</v>
      </c>
      <c r="C38" s="150" t="s">
        <v>554</v>
      </c>
      <c r="D38" s="82">
        <v>180</v>
      </c>
      <c r="E38" s="82"/>
      <c r="F38" s="82">
        <v>884</v>
      </c>
      <c r="G38" s="82" t="s">
        <v>453</v>
      </c>
      <c r="H38" s="166">
        <f t="shared" si="4"/>
        <v>1064</v>
      </c>
    </row>
    <row r="39" spans="1:8" ht="15.75">
      <c r="A39" s="82">
        <v>35</v>
      </c>
      <c r="B39" s="150" t="s">
        <v>339</v>
      </c>
      <c r="C39" s="150" t="s">
        <v>559</v>
      </c>
      <c r="D39" s="82">
        <v>40</v>
      </c>
      <c r="E39" s="82"/>
      <c r="F39" s="82">
        <v>362</v>
      </c>
      <c r="G39" s="82" t="s">
        <v>436</v>
      </c>
      <c r="H39" s="166">
        <f t="shared" si="4"/>
        <v>402</v>
      </c>
    </row>
    <row r="40" spans="1:8" ht="15.75">
      <c r="A40" s="85">
        <v>36</v>
      </c>
      <c r="B40" s="150" t="s">
        <v>477</v>
      </c>
      <c r="C40" s="150" t="s">
        <v>548</v>
      </c>
      <c r="D40" s="82">
        <v>854</v>
      </c>
      <c r="E40" s="82"/>
      <c r="F40" s="82">
        <v>212</v>
      </c>
      <c r="G40" s="82"/>
      <c r="H40" s="166">
        <f t="shared" si="4"/>
        <v>1066</v>
      </c>
    </row>
    <row r="41" spans="1:8" ht="15.75">
      <c r="A41" s="85">
        <v>37</v>
      </c>
      <c r="B41" s="55" t="s">
        <v>479</v>
      </c>
      <c r="C41" s="55" t="s">
        <v>550</v>
      </c>
      <c r="D41" s="82">
        <v>250</v>
      </c>
      <c r="E41" s="82" t="s">
        <v>346</v>
      </c>
      <c r="F41" s="82">
        <v>470</v>
      </c>
      <c r="G41" s="82"/>
      <c r="H41" s="166">
        <f t="shared" si="4"/>
        <v>720</v>
      </c>
    </row>
    <row r="42" spans="1:8" ht="15.75">
      <c r="A42" s="82">
        <v>38</v>
      </c>
      <c r="B42" s="55" t="s">
        <v>513</v>
      </c>
      <c r="C42" s="55" t="s">
        <v>548</v>
      </c>
      <c r="D42" s="82">
        <v>343</v>
      </c>
      <c r="E42" s="190" t="s">
        <v>366</v>
      </c>
      <c r="F42" s="82">
        <v>115</v>
      </c>
      <c r="G42" s="82"/>
      <c r="H42" s="166">
        <f t="shared" si="4"/>
        <v>458</v>
      </c>
    </row>
    <row r="43" spans="1:8" ht="15.75">
      <c r="A43" s="85">
        <v>39</v>
      </c>
      <c r="B43" s="122" t="s">
        <v>138</v>
      </c>
      <c r="C43" s="122" t="s">
        <v>574</v>
      </c>
      <c r="D43" s="82">
        <v>440</v>
      </c>
      <c r="E43" s="82"/>
      <c r="F43" s="82">
        <v>982</v>
      </c>
      <c r="G43" s="82"/>
      <c r="H43" s="166">
        <f t="shared" si="4"/>
        <v>1422</v>
      </c>
    </row>
    <row r="44" spans="1:8" ht="14.25" customHeight="1">
      <c r="A44" s="82">
        <v>40</v>
      </c>
      <c r="B44" s="187" t="s">
        <v>413</v>
      </c>
      <c r="C44" s="187" t="s">
        <v>548</v>
      </c>
      <c r="D44" s="82">
        <v>596</v>
      </c>
      <c r="E44" s="186" t="s">
        <v>533</v>
      </c>
      <c r="F44" s="82"/>
      <c r="G44" s="82"/>
      <c r="H44" s="166">
        <f t="shared" si="4"/>
        <v>596</v>
      </c>
    </row>
    <row r="45" spans="1:8" ht="15.75">
      <c r="A45" s="85">
        <v>41</v>
      </c>
      <c r="B45" s="187" t="s">
        <v>134</v>
      </c>
      <c r="C45" s="187" t="s">
        <v>561</v>
      </c>
      <c r="D45" s="82">
        <v>309</v>
      </c>
      <c r="E45" s="82"/>
      <c r="F45" s="82">
        <v>789</v>
      </c>
      <c r="G45" s="82" t="s">
        <v>382</v>
      </c>
      <c r="H45" s="166">
        <f t="shared" si="4"/>
        <v>1098</v>
      </c>
    </row>
    <row r="46" spans="1:8" ht="15.75">
      <c r="A46" s="85">
        <v>42</v>
      </c>
      <c r="B46" s="187" t="s">
        <v>143</v>
      </c>
      <c r="C46" s="187" t="s">
        <v>559</v>
      </c>
      <c r="D46" s="82">
        <v>48</v>
      </c>
      <c r="E46" s="82"/>
      <c r="F46" s="82">
        <v>344</v>
      </c>
      <c r="G46" s="82" t="s">
        <v>384</v>
      </c>
      <c r="H46" s="166">
        <f t="shared" si="4"/>
        <v>392</v>
      </c>
    </row>
    <row r="47" spans="1:8" ht="15.75">
      <c r="A47" s="82">
        <v>43</v>
      </c>
      <c r="B47" s="187" t="s">
        <v>153</v>
      </c>
      <c r="C47" s="187" t="s">
        <v>548</v>
      </c>
      <c r="D47" s="82">
        <v>60</v>
      </c>
      <c r="E47" s="82"/>
      <c r="F47" s="82">
        <v>1020</v>
      </c>
      <c r="G47" s="82" t="s">
        <v>352</v>
      </c>
      <c r="H47" s="166">
        <f t="shared" si="4"/>
        <v>1080</v>
      </c>
    </row>
    <row r="48" spans="1:8" ht="15.75">
      <c r="A48" s="85">
        <v>44</v>
      </c>
      <c r="B48" s="187" t="s">
        <v>478</v>
      </c>
      <c r="C48" s="187" t="s">
        <v>548</v>
      </c>
      <c r="D48" s="82"/>
      <c r="E48" s="82"/>
      <c r="F48" s="82">
        <v>759</v>
      </c>
      <c r="G48" s="82"/>
      <c r="H48" s="198">
        <f t="shared" ref="H48" si="5">F48+D48</f>
        <v>759</v>
      </c>
    </row>
    <row r="49" spans="1:8" ht="15.75">
      <c r="A49" s="85">
        <v>44</v>
      </c>
      <c r="B49" s="187" t="s">
        <v>478</v>
      </c>
      <c r="C49" s="187" t="s">
        <v>571</v>
      </c>
      <c r="D49" s="82"/>
      <c r="E49" s="82"/>
      <c r="F49" s="82">
        <v>72</v>
      </c>
      <c r="G49" s="82"/>
      <c r="H49" s="166">
        <f t="shared" si="4"/>
        <v>72</v>
      </c>
    </row>
    <row r="50" spans="1:8" ht="15.75">
      <c r="A50" s="82">
        <v>45</v>
      </c>
      <c r="B50" s="122" t="s">
        <v>338</v>
      </c>
      <c r="C50" s="122" t="s">
        <v>555</v>
      </c>
      <c r="D50" s="82">
        <v>236</v>
      </c>
      <c r="E50" s="82"/>
      <c r="F50" s="82">
        <v>1012</v>
      </c>
      <c r="G50" s="82"/>
      <c r="H50" s="166">
        <f t="shared" si="4"/>
        <v>1248</v>
      </c>
    </row>
    <row r="51" spans="1:8" ht="15.75">
      <c r="A51" s="85">
        <v>46</v>
      </c>
      <c r="B51" s="122" t="s">
        <v>566</v>
      </c>
      <c r="C51" s="122" t="s">
        <v>578</v>
      </c>
      <c r="D51" s="82">
        <v>360</v>
      </c>
      <c r="E51" s="82" t="s">
        <v>511</v>
      </c>
      <c r="F51" s="82"/>
      <c r="G51" s="82"/>
      <c r="H51" s="198">
        <f t="shared" si="4"/>
        <v>360</v>
      </c>
    </row>
    <row r="52" spans="1:8" ht="15.75">
      <c r="A52" s="85">
        <v>47</v>
      </c>
      <c r="B52" s="122" t="s">
        <v>515</v>
      </c>
      <c r="C52" s="122" t="s">
        <v>548</v>
      </c>
      <c r="D52" s="181"/>
      <c r="E52" s="181"/>
      <c r="F52" s="85">
        <v>576</v>
      </c>
      <c r="G52" s="181"/>
      <c r="H52" s="166">
        <f t="shared" ref="H52:H54" si="6">F52+D52</f>
        <v>576</v>
      </c>
    </row>
    <row r="53" spans="1:8" ht="15.75">
      <c r="A53" s="82">
        <v>48</v>
      </c>
      <c r="B53" s="122" t="s">
        <v>245</v>
      </c>
      <c r="C53" s="122" t="s">
        <v>571</v>
      </c>
      <c r="D53" s="181"/>
      <c r="E53" s="181"/>
      <c r="F53" s="85">
        <v>1188</v>
      </c>
      <c r="G53" s="181"/>
      <c r="H53" s="166">
        <f t="shared" si="6"/>
        <v>1188</v>
      </c>
    </row>
    <row r="54" spans="1:8" ht="15.75">
      <c r="A54" s="85">
        <v>49</v>
      </c>
      <c r="B54" s="122" t="s">
        <v>246</v>
      </c>
      <c r="C54" s="122" t="s">
        <v>571</v>
      </c>
      <c r="D54" s="181"/>
      <c r="E54" s="181"/>
      <c r="F54" s="85">
        <v>792</v>
      </c>
      <c r="G54" s="181"/>
      <c r="H54" s="166">
        <f t="shared" si="6"/>
        <v>792</v>
      </c>
    </row>
    <row r="55" spans="1:8" ht="15.75">
      <c r="A55" s="82">
        <v>50</v>
      </c>
      <c r="B55" s="122" t="s">
        <v>518</v>
      </c>
      <c r="C55" s="122" t="s">
        <v>551</v>
      </c>
      <c r="D55" s="181"/>
      <c r="E55" s="181"/>
      <c r="F55" s="85">
        <v>1024</v>
      </c>
      <c r="G55" s="181"/>
      <c r="H55" s="173">
        <f t="shared" ref="H55" si="7">F55+D55</f>
        <v>1024</v>
      </c>
    </row>
    <row r="56" spans="1:8" ht="15.75">
      <c r="A56" s="85">
        <v>51</v>
      </c>
      <c r="B56" s="122" t="s">
        <v>250</v>
      </c>
      <c r="C56" s="122" t="s">
        <v>564</v>
      </c>
      <c r="D56" s="181"/>
      <c r="E56" s="181"/>
      <c r="F56" s="85">
        <v>1080</v>
      </c>
      <c r="G56" s="181"/>
      <c r="H56" s="182">
        <f t="shared" ref="H56:H67" si="8">F56+D56</f>
        <v>1080</v>
      </c>
    </row>
    <row r="57" spans="1:8" ht="15.75">
      <c r="A57" s="85">
        <v>52</v>
      </c>
      <c r="B57" s="122" t="s">
        <v>519</v>
      </c>
      <c r="C57" s="122" t="s">
        <v>548</v>
      </c>
      <c r="D57" s="85">
        <v>78</v>
      </c>
      <c r="E57" s="181"/>
      <c r="F57" s="85">
        <v>208</v>
      </c>
      <c r="G57" s="181"/>
      <c r="H57" s="182">
        <f t="shared" si="8"/>
        <v>286</v>
      </c>
    </row>
    <row r="58" spans="1:8" ht="15.75">
      <c r="A58" s="82">
        <v>53</v>
      </c>
      <c r="B58" s="122" t="s">
        <v>128</v>
      </c>
      <c r="C58" s="122" t="s">
        <v>548</v>
      </c>
      <c r="D58" s="181"/>
      <c r="E58" s="181"/>
      <c r="F58" s="85">
        <v>172</v>
      </c>
      <c r="G58" s="181"/>
      <c r="H58" s="182">
        <f t="shared" si="8"/>
        <v>172</v>
      </c>
    </row>
    <row r="59" spans="1:8" ht="15.75">
      <c r="A59" s="85">
        <v>54</v>
      </c>
      <c r="B59" s="122" t="s">
        <v>146</v>
      </c>
      <c r="C59" s="122" t="s">
        <v>548</v>
      </c>
      <c r="D59" s="85">
        <v>48</v>
      </c>
      <c r="E59" s="85"/>
      <c r="F59" s="85">
        <v>76</v>
      </c>
      <c r="G59" s="181"/>
      <c r="H59" s="198">
        <f t="shared" ref="H59" si="9">F59+D59</f>
        <v>124</v>
      </c>
    </row>
    <row r="60" spans="1:8" ht="15.75">
      <c r="A60" s="85">
        <v>54</v>
      </c>
      <c r="B60" s="122" t="s">
        <v>146</v>
      </c>
      <c r="C60" s="122" t="s">
        <v>571</v>
      </c>
      <c r="D60" s="85"/>
      <c r="E60" s="85"/>
      <c r="F60" s="85">
        <v>324</v>
      </c>
      <c r="G60" s="181"/>
      <c r="H60" s="182">
        <f t="shared" si="8"/>
        <v>324</v>
      </c>
    </row>
    <row r="61" spans="1:8" ht="15.75">
      <c r="A61" s="82">
        <v>55</v>
      </c>
      <c r="B61" s="122" t="s">
        <v>516</v>
      </c>
      <c r="C61" s="122" t="s">
        <v>548</v>
      </c>
      <c r="D61" s="181"/>
      <c r="E61" s="181"/>
      <c r="F61" s="85">
        <v>288</v>
      </c>
      <c r="G61" s="181"/>
      <c r="H61" s="198">
        <f t="shared" ref="H61" si="10">F61+D61</f>
        <v>288</v>
      </c>
    </row>
    <row r="62" spans="1:8" ht="15.75">
      <c r="A62" s="82">
        <v>55</v>
      </c>
      <c r="B62" s="122" t="s">
        <v>516</v>
      </c>
      <c r="C62" s="122" t="s">
        <v>571</v>
      </c>
      <c r="D62" s="181"/>
      <c r="E62" s="181"/>
      <c r="F62" s="85">
        <v>747</v>
      </c>
      <c r="G62" s="181"/>
      <c r="H62" s="182">
        <f t="shared" si="8"/>
        <v>747</v>
      </c>
    </row>
    <row r="63" spans="1:8" ht="15.75">
      <c r="A63" s="85">
        <v>56</v>
      </c>
      <c r="B63" s="122" t="s">
        <v>517</v>
      </c>
      <c r="C63" s="122" t="s">
        <v>552</v>
      </c>
      <c r="D63" s="85">
        <v>468</v>
      </c>
      <c r="E63" s="181"/>
      <c r="F63" s="85"/>
      <c r="G63" s="181"/>
      <c r="H63" s="198">
        <f t="shared" ref="H63" si="11">F63+D63</f>
        <v>468</v>
      </c>
    </row>
    <row r="64" spans="1:8" ht="15.75">
      <c r="A64" s="85">
        <v>56</v>
      </c>
      <c r="B64" s="122" t="s">
        <v>517</v>
      </c>
      <c r="C64" s="122" t="s">
        <v>571</v>
      </c>
      <c r="D64" s="85"/>
      <c r="E64" s="181"/>
      <c r="F64" s="85">
        <v>792</v>
      </c>
      <c r="G64" s="181"/>
      <c r="H64" s="182">
        <f t="shared" si="8"/>
        <v>792</v>
      </c>
    </row>
    <row r="65" spans="1:8" ht="15.75">
      <c r="A65" s="85">
        <v>57</v>
      </c>
      <c r="B65" s="122" t="s">
        <v>520</v>
      </c>
      <c r="C65" s="122" t="s">
        <v>563</v>
      </c>
      <c r="D65" s="85">
        <v>774</v>
      </c>
      <c r="E65" s="181"/>
      <c r="F65" s="181"/>
      <c r="G65" s="181"/>
      <c r="H65" s="182">
        <f t="shared" si="8"/>
        <v>774</v>
      </c>
    </row>
    <row r="66" spans="1:8" ht="15.75">
      <c r="A66" s="82">
        <v>58</v>
      </c>
      <c r="B66" s="122" t="s">
        <v>521</v>
      </c>
      <c r="C66" s="122" t="s">
        <v>571</v>
      </c>
      <c r="D66" s="85">
        <v>324</v>
      </c>
      <c r="E66" s="181"/>
      <c r="F66" s="85">
        <v>675</v>
      </c>
      <c r="G66" s="181"/>
      <c r="H66" s="182">
        <f t="shared" si="8"/>
        <v>999</v>
      </c>
    </row>
    <row r="67" spans="1:8" ht="15.75">
      <c r="A67" s="85">
        <v>59</v>
      </c>
      <c r="B67" s="122" t="s">
        <v>526</v>
      </c>
      <c r="C67" s="122" t="s">
        <v>571</v>
      </c>
      <c r="D67" s="85">
        <v>774</v>
      </c>
      <c r="E67" s="181" t="s">
        <v>529</v>
      </c>
      <c r="F67" s="85"/>
      <c r="G67" s="181"/>
      <c r="H67" s="198">
        <f t="shared" si="8"/>
        <v>774</v>
      </c>
    </row>
    <row r="68" spans="1:8" ht="15.75">
      <c r="A68" s="85">
        <v>59</v>
      </c>
      <c r="B68" s="122" t="s">
        <v>526</v>
      </c>
      <c r="C68" s="122" t="s">
        <v>548</v>
      </c>
      <c r="D68" s="85"/>
      <c r="E68" s="181" t="s">
        <v>529</v>
      </c>
      <c r="F68" s="85">
        <v>108</v>
      </c>
      <c r="G68" s="181"/>
      <c r="H68" s="183">
        <f t="shared" ref="H68" si="12">F68+D68</f>
        <v>108</v>
      </c>
    </row>
    <row r="69" spans="1:8">
      <c r="A69" s="82">
        <v>60</v>
      </c>
      <c r="B69" s="188" t="s">
        <v>527</v>
      </c>
      <c r="C69" s="188" t="s">
        <v>565</v>
      </c>
      <c r="D69" s="181"/>
      <c r="E69" s="181" t="s">
        <v>376</v>
      </c>
      <c r="F69" s="181"/>
      <c r="G69" s="181"/>
      <c r="H69" s="183">
        <f t="shared" ref="H69" si="13">F69+D69</f>
        <v>0</v>
      </c>
    </row>
    <row r="70" spans="1:8" ht="15.75">
      <c r="A70" s="85">
        <v>61</v>
      </c>
      <c r="B70" s="122" t="s">
        <v>528</v>
      </c>
      <c r="C70" s="122" t="s">
        <v>565</v>
      </c>
      <c r="D70" s="181"/>
      <c r="E70" s="181" t="s">
        <v>348</v>
      </c>
      <c r="F70" s="181"/>
      <c r="G70" s="181"/>
      <c r="H70" s="183">
        <f t="shared" ref="H70" si="14">F70+D70</f>
        <v>0</v>
      </c>
    </row>
    <row r="71" spans="1:8" ht="15.75">
      <c r="A71" s="85">
        <v>62</v>
      </c>
      <c r="B71" s="122" t="s">
        <v>530</v>
      </c>
      <c r="C71" s="122" t="s">
        <v>565</v>
      </c>
      <c r="D71" s="181"/>
      <c r="E71" s="185" t="s">
        <v>346</v>
      </c>
      <c r="F71" s="181"/>
      <c r="G71" s="181"/>
      <c r="H71" s="183">
        <f t="shared" ref="H71" si="15">F71+D71</f>
        <v>0</v>
      </c>
    </row>
    <row r="72" spans="1:8" ht="15.75">
      <c r="A72" s="82">
        <v>63</v>
      </c>
      <c r="B72" s="122" t="s">
        <v>535</v>
      </c>
      <c r="C72" s="122"/>
      <c r="D72" s="82">
        <v>234</v>
      </c>
      <c r="E72" s="185"/>
      <c r="F72" s="82">
        <v>54</v>
      </c>
      <c r="G72" s="181"/>
      <c r="H72" s="183">
        <f t="shared" ref="H72:H81" si="16">F72+D72</f>
        <v>288</v>
      </c>
    </row>
    <row r="73" spans="1:8" ht="15.75">
      <c r="A73" s="85">
        <v>64</v>
      </c>
      <c r="B73" s="122" t="s">
        <v>535</v>
      </c>
      <c r="C73" s="122"/>
      <c r="D73" s="82">
        <v>166</v>
      </c>
      <c r="E73" s="185"/>
      <c r="F73" s="82">
        <v>198</v>
      </c>
      <c r="G73" s="181"/>
      <c r="H73" s="183">
        <f t="shared" si="16"/>
        <v>364</v>
      </c>
    </row>
    <row r="74" spans="1:8" ht="15.75">
      <c r="A74" s="82">
        <v>65</v>
      </c>
      <c r="B74" s="122" t="s">
        <v>536</v>
      </c>
      <c r="C74" s="122"/>
      <c r="D74" s="82">
        <v>20</v>
      </c>
      <c r="E74" s="185"/>
      <c r="F74" s="82">
        <v>238</v>
      </c>
      <c r="G74" s="181"/>
      <c r="H74" s="183">
        <f t="shared" si="16"/>
        <v>258</v>
      </c>
    </row>
    <row r="75" spans="1:8" ht="15.75">
      <c r="A75" s="85">
        <v>66</v>
      </c>
      <c r="B75" s="122" t="s">
        <v>544</v>
      </c>
      <c r="C75" s="122"/>
      <c r="D75" s="82">
        <v>300</v>
      </c>
      <c r="E75" s="185"/>
      <c r="F75" s="82"/>
      <c r="G75" s="181"/>
      <c r="H75" s="198">
        <f t="shared" si="16"/>
        <v>300</v>
      </c>
    </row>
    <row r="76" spans="1:8" ht="15.75">
      <c r="A76" s="85">
        <v>67</v>
      </c>
      <c r="B76" s="122" t="s">
        <v>537</v>
      </c>
      <c r="C76" s="122"/>
      <c r="D76" s="82"/>
      <c r="E76" s="185"/>
      <c r="F76" s="82">
        <v>224</v>
      </c>
      <c r="G76" s="181"/>
      <c r="H76" s="183">
        <f t="shared" si="16"/>
        <v>224</v>
      </c>
    </row>
    <row r="77" spans="1:8" ht="15.75">
      <c r="A77" s="82">
        <v>68</v>
      </c>
      <c r="B77" s="122" t="s">
        <v>538</v>
      </c>
      <c r="C77" s="122"/>
      <c r="D77" s="82"/>
      <c r="E77" s="185"/>
      <c r="F77" s="82">
        <v>271</v>
      </c>
      <c r="G77" s="181"/>
      <c r="H77" s="183">
        <f t="shared" si="16"/>
        <v>271</v>
      </c>
    </row>
    <row r="78" spans="1:8" ht="15.75">
      <c r="A78" s="85">
        <v>69</v>
      </c>
      <c r="B78" s="122" t="s">
        <v>539</v>
      </c>
      <c r="C78" s="122"/>
      <c r="D78" s="82">
        <v>1204</v>
      </c>
      <c r="E78" s="185"/>
      <c r="F78" s="82">
        <v>1824</v>
      </c>
      <c r="G78" s="181"/>
      <c r="H78" s="183">
        <f t="shared" si="16"/>
        <v>3028</v>
      </c>
    </row>
    <row r="79" spans="1:8">
      <c r="A79" s="82">
        <v>70</v>
      </c>
      <c r="B79" s="188" t="s">
        <v>540</v>
      </c>
      <c r="C79" s="188"/>
      <c r="D79" s="82">
        <v>672</v>
      </c>
      <c r="E79" s="181"/>
      <c r="F79" s="82">
        <v>327</v>
      </c>
      <c r="G79" s="181"/>
      <c r="H79" s="183">
        <f t="shared" si="16"/>
        <v>999</v>
      </c>
    </row>
    <row r="80" spans="1:8">
      <c r="A80" s="85">
        <v>71</v>
      </c>
      <c r="B80" s="188" t="s">
        <v>541</v>
      </c>
      <c r="C80" s="188"/>
      <c r="D80" s="82">
        <v>900</v>
      </c>
      <c r="E80" s="181"/>
      <c r="F80" s="82">
        <v>1710</v>
      </c>
      <c r="G80" s="181"/>
      <c r="H80" s="198">
        <f t="shared" si="16"/>
        <v>2610</v>
      </c>
    </row>
    <row r="81" spans="1:8">
      <c r="A81" s="85">
        <v>72</v>
      </c>
      <c r="B81" s="188" t="s">
        <v>542</v>
      </c>
      <c r="C81" s="188"/>
      <c r="D81" s="82">
        <v>432</v>
      </c>
      <c r="E81" s="181"/>
      <c r="F81" s="82">
        <v>288</v>
      </c>
      <c r="G81" s="181"/>
      <c r="H81" s="198">
        <f t="shared" si="16"/>
        <v>720</v>
      </c>
    </row>
    <row r="82" spans="1:8">
      <c r="A82" s="85"/>
      <c r="B82" s="211" t="s">
        <v>123</v>
      </c>
      <c r="C82" s="188"/>
      <c r="D82" s="151">
        <f>SUM(D5:D81)</f>
        <v>17042</v>
      </c>
      <c r="E82" s="181"/>
      <c r="F82" s="151">
        <f>SUM(F5:F81)</f>
        <v>40908</v>
      </c>
      <c r="G82" s="181"/>
      <c r="H82" s="212">
        <f>SUM(H5:H81)</f>
        <v>57950</v>
      </c>
    </row>
    <row r="84" spans="1:8">
      <c r="B84" s="189" t="s">
        <v>579</v>
      </c>
    </row>
  </sheetData>
  <autoFilter ref="A3:H50">
    <filterColumn colId="2"/>
    <filterColumn colId="4"/>
    <filterColumn colId="6"/>
  </autoFilter>
  <mergeCells count="5">
    <mergeCell ref="A3:A4"/>
    <mergeCell ref="B3:B4"/>
    <mergeCell ref="H3:H4"/>
    <mergeCell ref="C3:C4"/>
    <mergeCell ref="G3:G4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78"/>
  <sheetViews>
    <sheetView topLeftCell="A555" workbookViewId="0">
      <selection activeCell="F528" sqref="F528:F547"/>
    </sheetView>
  </sheetViews>
  <sheetFormatPr defaultRowHeight="15.75"/>
  <cols>
    <col min="1" max="1" width="4" style="131" customWidth="1"/>
    <col min="2" max="2" width="60.42578125" style="113" customWidth="1"/>
    <col min="3" max="3" width="11.42578125" style="131" customWidth="1"/>
    <col min="4" max="4" width="8.7109375" style="131" customWidth="1"/>
    <col min="5" max="5" width="8.28515625" style="131" customWidth="1"/>
    <col min="6" max="6" width="7.7109375" style="131" customWidth="1"/>
    <col min="7" max="7" width="27.140625" style="118" customWidth="1"/>
    <col min="8" max="11" width="12" style="133" hidden="1" customWidth="1"/>
    <col min="12" max="12" width="6" style="86" customWidth="1"/>
    <col min="13" max="13" width="4.7109375" style="87" customWidth="1"/>
    <col min="14" max="14" width="4.85546875" style="66" customWidth="1"/>
    <col min="15" max="15" width="5.5703125" style="66" customWidth="1"/>
    <col min="16" max="17" width="6.28515625" style="66" customWidth="1"/>
    <col min="18" max="18" width="6" style="66" customWidth="1"/>
    <col min="19" max="19" width="6.28515625" style="66" customWidth="1"/>
    <col min="20" max="20" width="6.7109375" style="66" customWidth="1"/>
    <col min="21" max="16384" width="9.140625" style="66"/>
  </cols>
  <sheetData>
    <row r="1" spans="1:16">
      <c r="A1" s="232"/>
      <c r="B1" s="233" t="s">
        <v>1</v>
      </c>
      <c r="C1" s="232" t="s">
        <v>2</v>
      </c>
      <c r="D1" s="232" t="s">
        <v>3</v>
      </c>
      <c r="E1" s="232"/>
      <c r="F1" s="232" t="s">
        <v>6</v>
      </c>
      <c r="G1" s="100" t="s">
        <v>124</v>
      </c>
      <c r="H1" s="232" t="s">
        <v>101</v>
      </c>
      <c r="I1" s="232"/>
      <c r="J1" s="232" t="s">
        <v>102</v>
      </c>
      <c r="K1" s="232"/>
    </row>
    <row r="2" spans="1:16">
      <c r="A2" s="232"/>
      <c r="B2" s="234"/>
      <c r="C2" s="232"/>
      <c r="D2" s="196" t="s">
        <v>423</v>
      </c>
      <c r="E2" s="196" t="s">
        <v>424</v>
      </c>
      <c r="F2" s="232"/>
      <c r="G2" s="101"/>
      <c r="H2" s="196" t="s">
        <v>4</v>
      </c>
      <c r="I2" s="196" t="s">
        <v>5</v>
      </c>
      <c r="J2" s="196" t="s">
        <v>4</v>
      </c>
      <c r="K2" s="196" t="s">
        <v>5</v>
      </c>
    </row>
    <row r="3" spans="1:16">
      <c r="A3" s="8">
        <v>614</v>
      </c>
      <c r="B3" s="61" t="s">
        <v>19</v>
      </c>
      <c r="C3" s="8" t="s">
        <v>397</v>
      </c>
      <c r="D3" s="62">
        <v>20</v>
      </c>
      <c r="E3" s="8"/>
      <c r="F3" s="60">
        <f t="shared" ref="F3:F34" si="0">D3+E3</f>
        <v>20</v>
      </c>
      <c r="G3" s="55" t="s">
        <v>140</v>
      </c>
      <c r="H3" s="58"/>
      <c r="I3" s="58"/>
      <c r="J3" s="58"/>
      <c r="K3" s="58"/>
    </row>
    <row r="4" spans="1:16">
      <c r="A4" s="8">
        <v>341</v>
      </c>
      <c r="B4" s="59" t="s">
        <v>19</v>
      </c>
      <c r="C4" s="8" t="s">
        <v>484</v>
      </c>
      <c r="D4" s="62">
        <v>28</v>
      </c>
      <c r="E4" s="8"/>
      <c r="F4" s="60">
        <f t="shared" si="0"/>
        <v>28</v>
      </c>
      <c r="G4" s="55" t="s">
        <v>140</v>
      </c>
      <c r="H4" s="58"/>
      <c r="I4" s="58"/>
      <c r="J4" s="58"/>
      <c r="K4" s="58"/>
    </row>
    <row r="5" spans="1:16">
      <c r="A5" s="8">
        <v>519</v>
      </c>
      <c r="B5" s="61" t="s">
        <v>19</v>
      </c>
      <c r="C5" s="8" t="s">
        <v>382</v>
      </c>
      <c r="D5" s="62"/>
      <c r="E5" s="8">
        <v>24</v>
      </c>
      <c r="F5" s="60">
        <f t="shared" si="0"/>
        <v>24</v>
      </c>
      <c r="G5" s="55" t="s">
        <v>140</v>
      </c>
      <c r="H5" s="58"/>
      <c r="I5" s="58"/>
      <c r="J5" s="58"/>
      <c r="K5" s="58"/>
    </row>
    <row r="6" spans="1:16">
      <c r="A6" s="8">
        <v>712</v>
      </c>
      <c r="B6" s="61" t="s">
        <v>19</v>
      </c>
      <c r="C6" s="8" t="s">
        <v>453</v>
      </c>
      <c r="D6" s="62">
        <v>48</v>
      </c>
      <c r="E6" s="8">
        <v>48</v>
      </c>
      <c r="F6" s="60">
        <f t="shared" si="0"/>
        <v>96</v>
      </c>
      <c r="G6" s="55" t="s">
        <v>140</v>
      </c>
      <c r="H6" s="58"/>
      <c r="I6" s="58"/>
      <c r="J6" s="58"/>
      <c r="K6" s="58"/>
    </row>
    <row r="7" spans="1:16">
      <c r="A7" s="8">
        <v>526</v>
      </c>
      <c r="B7" s="61" t="s">
        <v>292</v>
      </c>
      <c r="C7" s="54" t="s">
        <v>383</v>
      </c>
      <c r="D7" s="62">
        <v>90</v>
      </c>
      <c r="E7" s="8">
        <v>80</v>
      </c>
      <c r="F7" s="60">
        <f t="shared" si="0"/>
        <v>170</v>
      </c>
      <c r="G7" s="72" t="s">
        <v>326</v>
      </c>
      <c r="H7" s="58"/>
      <c r="I7" s="58"/>
      <c r="J7" s="58"/>
      <c r="K7" s="58"/>
    </row>
    <row r="8" spans="1:16">
      <c r="A8" s="8">
        <v>536</v>
      </c>
      <c r="B8" s="61" t="s">
        <v>295</v>
      </c>
      <c r="C8" s="54" t="s">
        <v>383</v>
      </c>
      <c r="D8" s="62">
        <v>30</v>
      </c>
      <c r="E8" s="8"/>
      <c r="F8" s="60">
        <f t="shared" si="0"/>
        <v>30</v>
      </c>
      <c r="G8" s="74" t="s">
        <v>327</v>
      </c>
      <c r="H8" s="58"/>
      <c r="I8" s="58"/>
      <c r="J8" s="58"/>
      <c r="K8" s="58"/>
      <c r="L8" s="86">
        <v>654</v>
      </c>
    </row>
    <row r="9" spans="1:16">
      <c r="A9" s="8">
        <v>6</v>
      </c>
      <c r="B9" s="59" t="s">
        <v>268</v>
      </c>
      <c r="C9" s="8" t="s">
        <v>344</v>
      </c>
      <c r="D9" s="97">
        <v>76</v>
      </c>
      <c r="E9" s="98">
        <v>36</v>
      </c>
      <c r="F9" s="60">
        <f t="shared" si="0"/>
        <v>112</v>
      </c>
      <c r="G9" s="74" t="s">
        <v>492</v>
      </c>
      <c r="H9" s="58"/>
      <c r="I9" s="58"/>
      <c r="J9" s="58"/>
      <c r="K9" s="58"/>
    </row>
    <row r="10" spans="1:16">
      <c r="A10" s="8">
        <v>143</v>
      </c>
      <c r="B10" s="59" t="s">
        <v>268</v>
      </c>
      <c r="C10" s="54" t="s">
        <v>361</v>
      </c>
      <c r="D10" s="97">
        <v>34</v>
      </c>
      <c r="E10" s="98">
        <v>34</v>
      </c>
      <c r="F10" s="60">
        <f t="shared" si="0"/>
        <v>68</v>
      </c>
      <c r="G10" s="74" t="s">
        <v>488</v>
      </c>
      <c r="H10" s="58"/>
      <c r="I10" s="58"/>
      <c r="J10" s="58"/>
      <c r="K10" s="58"/>
    </row>
    <row r="11" spans="1:16">
      <c r="A11" s="8">
        <v>193</v>
      </c>
      <c r="B11" s="59" t="s">
        <v>268</v>
      </c>
      <c r="C11" s="54" t="s">
        <v>349</v>
      </c>
      <c r="D11" s="78">
        <v>76</v>
      </c>
      <c r="E11" s="67">
        <v>34</v>
      </c>
      <c r="F11" s="60">
        <f t="shared" si="0"/>
        <v>110</v>
      </c>
      <c r="G11" s="74" t="s">
        <v>488</v>
      </c>
      <c r="H11" s="157"/>
      <c r="I11" s="157"/>
      <c r="J11" s="157"/>
      <c r="K11" s="157"/>
      <c r="P11" s="66" t="s">
        <v>259</v>
      </c>
    </row>
    <row r="12" spans="1:16">
      <c r="A12" s="8">
        <v>5</v>
      </c>
      <c r="B12" s="59" t="s">
        <v>268</v>
      </c>
      <c r="C12" s="8" t="s">
        <v>344</v>
      </c>
      <c r="D12" s="97">
        <v>76</v>
      </c>
      <c r="E12" s="98">
        <v>36</v>
      </c>
      <c r="F12" s="60">
        <f t="shared" si="0"/>
        <v>112</v>
      </c>
      <c r="G12" s="74" t="s">
        <v>481</v>
      </c>
      <c r="H12" s="58"/>
      <c r="I12" s="58"/>
      <c r="J12" s="58"/>
      <c r="K12" s="58"/>
    </row>
    <row r="13" spans="1:16">
      <c r="A13" s="8">
        <v>142</v>
      </c>
      <c r="B13" s="59" t="s">
        <v>268</v>
      </c>
      <c r="C13" s="54" t="s">
        <v>361</v>
      </c>
      <c r="D13" s="97">
        <v>34</v>
      </c>
      <c r="E13" s="98">
        <v>34</v>
      </c>
      <c r="F13" s="60">
        <f t="shared" si="0"/>
        <v>68</v>
      </c>
      <c r="G13" s="74" t="s">
        <v>481</v>
      </c>
      <c r="H13" s="58"/>
      <c r="I13" s="58"/>
      <c r="J13" s="58"/>
      <c r="K13" s="58"/>
    </row>
    <row r="14" spans="1:16">
      <c r="A14" s="8">
        <v>287</v>
      </c>
      <c r="B14" s="59" t="s">
        <v>268</v>
      </c>
      <c r="C14" s="75" t="s">
        <v>353</v>
      </c>
      <c r="D14" s="78">
        <v>76</v>
      </c>
      <c r="E14" s="67">
        <v>38</v>
      </c>
      <c r="F14" s="60">
        <f t="shared" si="0"/>
        <v>114</v>
      </c>
      <c r="G14" s="74" t="s">
        <v>494</v>
      </c>
      <c r="H14" s="58"/>
      <c r="I14" s="58"/>
      <c r="J14" s="58"/>
      <c r="K14" s="58"/>
    </row>
    <row r="15" spans="1:16">
      <c r="A15" s="8">
        <v>288</v>
      </c>
      <c r="B15" s="59" t="s">
        <v>268</v>
      </c>
      <c r="C15" s="75" t="s">
        <v>353</v>
      </c>
      <c r="D15" s="78">
        <v>76</v>
      </c>
      <c r="E15" s="67">
        <v>38</v>
      </c>
      <c r="F15" s="60">
        <f t="shared" si="0"/>
        <v>114</v>
      </c>
      <c r="G15" s="74" t="s">
        <v>334</v>
      </c>
      <c r="H15" s="58"/>
      <c r="I15" s="58"/>
      <c r="J15" s="58"/>
      <c r="K15" s="58"/>
    </row>
    <row r="16" spans="1:16">
      <c r="A16" s="8">
        <v>192</v>
      </c>
      <c r="B16" s="59" t="s">
        <v>268</v>
      </c>
      <c r="C16" s="54" t="s">
        <v>349</v>
      </c>
      <c r="D16" s="78">
        <v>76</v>
      </c>
      <c r="E16" s="67">
        <v>34</v>
      </c>
      <c r="F16" s="60">
        <f t="shared" si="0"/>
        <v>110</v>
      </c>
      <c r="G16" s="74" t="s">
        <v>334</v>
      </c>
      <c r="H16" s="58"/>
      <c r="I16" s="58"/>
      <c r="J16" s="58"/>
      <c r="K16" s="58"/>
    </row>
    <row r="17" spans="1:13">
      <c r="A17" s="8">
        <v>242</v>
      </c>
      <c r="B17" s="59" t="s">
        <v>268</v>
      </c>
      <c r="C17" s="54" t="s">
        <v>351</v>
      </c>
      <c r="D17" s="78">
        <v>72</v>
      </c>
      <c r="E17" s="67">
        <v>108</v>
      </c>
      <c r="F17" s="60">
        <f t="shared" si="0"/>
        <v>180</v>
      </c>
      <c r="G17" s="74" t="s">
        <v>327</v>
      </c>
      <c r="H17" s="156"/>
      <c r="I17" s="156"/>
      <c r="J17" s="156"/>
      <c r="K17" s="156"/>
      <c r="L17" s="86">
        <v>219</v>
      </c>
    </row>
    <row r="18" spans="1:13">
      <c r="A18" s="8">
        <v>241</v>
      </c>
      <c r="B18" s="59" t="s">
        <v>268</v>
      </c>
      <c r="C18" s="54" t="s">
        <v>351</v>
      </c>
      <c r="D18" s="78">
        <v>72</v>
      </c>
      <c r="E18" s="67">
        <v>108</v>
      </c>
      <c r="F18" s="60">
        <f t="shared" si="0"/>
        <v>180</v>
      </c>
      <c r="G18" s="74" t="s">
        <v>326</v>
      </c>
      <c r="H18" s="156"/>
      <c r="I18" s="156"/>
      <c r="J18" s="156"/>
      <c r="K18" s="156"/>
    </row>
    <row r="19" spans="1:13">
      <c r="A19" s="8">
        <v>542</v>
      </c>
      <c r="B19" s="61" t="s">
        <v>299</v>
      </c>
      <c r="C19" s="54" t="s">
        <v>383</v>
      </c>
      <c r="D19" s="62">
        <v>30</v>
      </c>
      <c r="E19" s="8"/>
      <c r="F19" s="60">
        <f t="shared" si="0"/>
        <v>30</v>
      </c>
      <c r="G19" s="74" t="s">
        <v>326</v>
      </c>
      <c r="H19" s="156"/>
      <c r="I19" s="156"/>
      <c r="J19" s="156"/>
      <c r="K19" s="156"/>
    </row>
    <row r="20" spans="1:13">
      <c r="A20" s="8">
        <v>541</v>
      </c>
      <c r="B20" s="61" t="s">
        <v>298</v>
      </c>
      <c r="C20" s="54" t="s">
        <v>383</v>
      </c>
      <c r="D20" s="62">
        <v>30</v>
      </c>
      <c r="E20" s="8"/>
      <c r="F20" s="60">
        <f t="shared" si="0"/>
        <v>30</v>
      </c>
      <c r="G20" s="74" t="s">
        <v>334</v>
      </c>
      <c r="H20" s="156"/>
      <c r="I20" s="156"/>
      <c r="J20" s="156"/>
      <c r="K20" s="156"/>
    </row>
    <row r="21" spans="1:13">
      <c r="A21" s="8">
        <v>733</v>
      </c>
      <c r="B21" s="61" t="s">
        <v>319</v>
      </c>
      <c r="C21" s="54" t="s">
        <v>407</v>
      </c>
      <c r="D21" s="62">
        <v>48</v>
      </c>
      <c r="E21" s="8">
        <v>49</v>
      </c>
      <c r="F21" s="60">
        <f t="shared" si="0"/>
        <v>97</v>
      </c>
      <c r="G21" s="74" t="s">
        <v>327</v>
      </c>
      <c r="H21" s="156"/>
      <c r="I21" s="156"/>
      <c r="J21" s="156"/>
      <c r="K21" s="156"/>
    </row>
    <row r="22" spans="1:13">
      <c r="A22" s="8">
        <v>301</v>
      </c>
      <c r="B22" s="59" t="s">
        <v>434</v>
      </c>
      <c r="C22" s="75" t="s">
        <v>353</v>
      </c>
      <c r="D22" s="78"/>
      <c r="E22" s="67">
        <v>19</v>
      </c>
      <c r="F22" s="60">
        <f t="shared" si="0"/>
        <v>19</v>
      </c>
      <c r="G22" s="74" t="s">
        <v>476</v>
      </c>
      <c r="H22" s="156"/>
      <c r="I22" s="156"/>
      <c r="J22" s="156"/>
      <c r="K22" s="156"/>
    </row>
    <row r="23" spans="1:13">
      <c r="A23" s="8">
        <v>474</v>
      </c>
      <c r="B23" s="59" t="s">
        <v>435</v>
      </c>
      <c r="C23" s="139" t="s">
        <v>480</v>
      </c>
      <c r="D23" s="97">
        <v>14</v>
      </c>
      <c r="E23" s="98">
        <v>16</v>
      </c>
      <c r="F23" s="60">
        <f t="shared" si="0"/>
        <v>30</v>
      </c>
      <c r="G23" s="74" t="s">
        <v>252</v>
      </c>
      <c r="H23" s="156"/>
      <c r="I23" s="156"/>
      <c r="J23" s="156"/>
      <c r="K23" s="156"/>
      <c r="L23" s="86">
        <v>72</v>
      </c>
    </row>
    <row r="24" spans="1:13" s="104" customFormat="1">
      <c r="A24" s="8">
        <v>302</v>
      </c>
      <c r="B24" s="59" t="s">
        <v>435</v>
      </c>
      <c r="C24" s="75" t="s">
        <v>353</v>
      </c>
      <c r="D24" s="78"/>
      <c r="E24" s="67">
        <v>19</v>
      </c>
      <c r="F24" s="60">
        <f t="shared" si="0"/>
        <v>19</v>
      </c>
      <c r="G24" s="74" t="s">
        <v>476</v>
      </c>
      <c r="H24" s="156"/>
      <c r="I24" s="156"/>
      <c r="J24" s="156"/>
      <c r="K24" s="156"/>
      <c r="L24" s="89"/>
      <c r="M24" s="103"/>
    </row>
    <row r="25" spans="1:13">
      <c r="A25" s="8">
        <v>256</v>
      </c>
      <c r="B25" s="61" t="s">
        <v>433</v>
      </c>
      <c r="C25" s="54" t="s">
        <v>351</v>
      </c>
      <c r="D25" s="78"/>
      <c r="E25" s="67">
        <v>36</v>
      </c>
      <c r="F25" s="60">
        <f t="shared" si="0"/>
        <v>36</v>
      </c>
      <c r="G25" s="55" t="s">
        <v>478</v>
      </c>
      <c r="H25" s="156"/>
      <c r="I25" s="156"/>
      <c r="J25" s="156"/>
      <c r="K25" s="156"/>
    </row>
    <row r="26" spans="1:13">
      <c r="A26" s="8">
        <v>320</v>
      </c>
      <c r="B26" s="65" t="s">
        <v>285</v>
      </c>
      <c r="C26" s="54" t="s">
        <v>436</v>
      </c>
      <c r="D26" s="95"/>
      <c r="E26" s="136">
        <v>28</v>
      </c>
      <c r="F26" s="93">
        <f t="shared" si="0"/>
        <v>28</v>
      </c>
      <c r="G26" s="94" t="s">
        <v>472</v>
      </c>
      <c r="H26" s="156"/>
      <c r="I26" s="156"/>
      <c r="J26" s="156"/>
      <c r="K26" s="156"/>
    </row>
    <row r="27" spans="1:13">
      <c r="A27" s="8">
        <v>498</v>
      </c>
      <c r="B27" s="59" t="s">
        <v>285</v>
      </c>
      <c r="C27" s="54" t="s">
        <v>380</v>
      </c>
      <c r="D27" s="62"/>
      <c r="E27" s="8">
        <v>24</v>
      </c>
      <c r="F27" s="60">
        <f t="shared" si="0"/>
        <v>24</v>
      </c>
      <c r="G27" s="94" t="s">
        <v>472</v>
      </c>
      <c r="H27" s="156"/>
      <c r="I27" s="156"/>
      <c r="J27" s="156"/>
      <c r="K27" s="156"/>
    </row>
    <row r="28" spans="1:13">
      <c r="A28" s="8">
        <v>696</v>
      </c>
      <c r="B28" s="61" t="s">
        <v>285</v>
      </c>
      <c r="C28" s="54" t="s">
        <v>452</v>
      </c>
      <c r="D28" s="62">
        <v>48</v>
      </c>
      <c r="E28" s="8">
        <v>48</v>
      </c>
      <c r="F28" s="60">
        <f t="shared" si="0"/>
        <v>96</v>
      </c>
      <c r="G28" s="55" t="s">
        <v>472</v>
      </c>
      <c r="H28" s="58"/>
      <c r="I28" s="58"/>
      <c r="J28" s="58"/>
      <c r="K28" s="58"/>
    </row>
    <row r="29" spans="1:13">
      <c r="A29" s="8">
        <v>598</v>
      </c>
      <c r="B29" s="65" t="s">
        <v>285</v>
      </c>
      <c r="C29" s="140" t="s">
        <v>385</v>
      </c>
      <c r="D29" s="95">
        <v>20</v>
      </c>
      <c r="E29" s="92"/>
      <c r="F29" s="93">
        <f t="shared" si="0"/>
        <v>20</v>
      </c>
      <c r="G29" s="94" t="s">
        <v>473</v>
      </c>
      <c r="H29" s="58"/>
      <c r="I29" s="58"/>
      <c r="J29" s="58"/>
      <c r="K29" s="58"/>
    </row>
    <row r="30" spans="1:13">
      <c r="A30" s="8">
        <v>321</v>
      </c>
      <c r="B30" s="65" t="s">
        <v>285</v>
      </c>
      <c r="C30" s="54" t="s">
        <v>436</v>
      </c>
      <c r="D30" s="95"/>
      <c r="E30" s="92">
        <v>28</v>
      </c>
      <c r="F30" s="93">
        <f t="shared" si="0"/>
        <v>28</v>
      </c>
      <c r="G30" s="94" t="s">
        <v>473</v>
      </c>
      <c r="H30" s="58"/>
      <c r="I30" s="58"/>
      <c r="J30" s="58"/>
      <c r="K30" s="58"/>
      <c r="L30" s="86">
        <v>482</v>
      </c>
    </row>
    <row r="31" spans="1:13">
      <c r="A31" s="8">
        <v>253</v>
      </c>
      <c r="B31" s="59" t="s">
        <v>276</v>
      </c>
      <c r="C31" s="54" t="s">
        <v>351</v>
      </c>
      <c r="D31" s="78">
        <v>36</v>
      </c>
      <c r="E31" s="67">
        <v>36</v>
      </c>
      <c r="F31" s="60">
        <f t="shared" si="0"/>
        <v>72</v>
      </c>
      <c r="G31" s="55" t="s">
        <v>138</v>
      </c>
      <c r="H31" s="58"/>
      <c r="I31" s="58"/>
      <c r="J31" s="58"/>
      <c r="K31" s="58"/>
    </row>
    <row r="32" spans="1:13">
      <c r="A32" s="8">
        <v>527</v>
      </c>
      <c r="B32" s="61" t="s">
        <v>276</v>
      </c>
      <c r="C32" s="54" t="s">
        <v>383</v>
      </c>
      <c r="D32" s="62">
        <v>30</v>
      </c>
      <c r="E32" s="8"/>
      <c r="F32" s="60">
        <f t="shared" si="0"/>
        <v>30</v>
      </c>
      <c r="G32" s="55" t="s">
        <v>138</v>
      </c>
      <c r="H32" s="58"/>
      <c r="I32" s="58"/>
      <c r="J32" s="58"/>
      <c r="K32" s="58"/>
    </row>
    <row r="33" spans="1:14">
      <c r="A33" s="8">
        <v>17</v>
      </c>
      <c r="B33" s="59" t="s">
        <v>276</v>
      </c>
      <c r="C33" s="8" t="s">
        <v>344</v>
      </c>
      <c r="D33" s="97">
        <v>38</v>
      </c>
      <c r="E33" s="98">
        <v>36</v>
      </c>
      <c r="F33" s="60">
        <f t="shared" si="0"/>
        <v>74</v>
      </c>
      <c r="G33" s="74" t="s">
        <v>138</v>
      </c>
      <c r="H33" s="58"/>
      <c r="I33" s="58"/>
      <c r="J33" s="58"/>
      <c r="K33" s="58"/>
    </row>
    <row r="34" spans="1:14">
      <c r="A34" s="8">
        <v>307</v>
      </c>
      <c r="B34" s="61" t="s">
        <v>276</v>
      </c>
      <c r="C34" s="54" t="s">
        <v>436</v>
      </c>
      <c r="D34" s="78">
        <v>28</v>
      </c>
      <c r="E34" s="67">
        <v>28</v>
      </c>
      <c r="F34" s="60">
        <f t="shared" si="0"/>
        <v>56</v>
      </c>
      <c r="G34" s="55" t="s">
        <v>138</v>
      </c>
      <c r="H34" s="58"/>
      <c r="I34" s="58"/>
      <c r="J34" s="58"/>
      <c r="K34" s="58"/>
      <c r="L34" s="86">
        <v>47</v>
      </c>
    </row>
    <row r="35" spans="1:14">
      <c r="A35" s="8">
        <v>299</v>
      </c>
      <c r="B35" s="59" t="s">
        <v>276</v>
      </c>
      <c r="C35" s="75" t="s">
        <v>353</v>
      </c>
      <c r="D35" s="78">
        <v>38</v>
      </c>
      <c r="E35" s="67">
        <v>38</v>
      </c>
      <c r="F35" s="60">
        <f t="shared" ref="F35:F66" si="1">D35+E35</f>
        <v>76</v>
      </c>
      <c r="G35" s="55" t="s">
        <v>138</v>
      </c>
      <c r="H35" s="58"/>
      <c r="I35" s="58"/>
      <c r="J35" s="58"/>
      <c r="K35" s="58"/>
    </row>
    <row r="36" spans="1:14">
      <c r="A36" s="8">
        <v>575</v>
      </c>
      <c r="B36" s="61" t="s">
        <v>276</v>
      </c>
      <c r="C36" s="54" t="s">
        <v>386</v>
      </c>
      <c r="D36" s="62">
        <v>28</v>
      </c>
      <c r="E36" s="8">
        <v>28</v>
      </c>
      <c r="F36" s="60">
        <f t="shared" si="1"/>
        <v>56</v>
      </c>
      <c r="G36" s="55" t="s">
        <v>138</v>
      </c>
      <c r="H36" s="58"/>
      <c r="I36" s="58"/>
      <c r="J36" s="58"/>
      <c r="K36" s="58"/>
    </row>
    <row r="37" spans="1:14">
      <c r="A37" s="8">
        <v>153</v>
      </c>
      <c r="B37" s="59" t="s">
        <v>276</v>
      </c>
      <c r="C37" s="54" t="s">
        <v>361</v>
      </c>
      <c r="D37" s="97">
        <v>17</v>
      </c>
      <c r="E37" s="98">
        <v>34</v>
      </c>
      <c r="F37" s="60">
        <f t="shared" si="1"/>
        <v>51</v>
      </c>
      <c r="G37" s="56" t="s">
        <v>138</v>
      </c>
      <c r="H37" s="58"/>
      <c r="I37" s="58"/>
      <c r="J37" s="58"/>
      <c r="K37" s="58"/>
    </row>
    <row r="38" spans="1:14">
      <c r="A38" s="8">
        <v>463</v>
      </c>
      <c r="B38" s="59" t="s">
        <v>276</v>
      </c>
      <c r="C38" s="139" t="s">
        <v>480</v>
      </c>
      <c r="D38" s="97">
        <v>28</v>
      </c>
      <c r="E38" s="98">
        <v>32</v>
      </c>
      <c r="F38" s="60">
        <f t="shared" si="1"/>
        <v>60</v>
      </c>
      <c r="G38" s="56" t="s">
        <v>138</v>
      </c>
      <c r="H38" s="58"/>
      <c r="I38" s="58"/>
      <c r="J38" s="58"/>
      <c r="K38" s="58"/>
      <c r="L38" s="90"/>
    </row>
    <row r="39" spans="1:14">
      <c r="A39" s="8">
        <v>204</v>
      </c>
      <c r="B39" s="59" t="s">
        <v>276</v>
      </c>
      <c r="C39" s="54" t="s">
        <v>349</v>
      </c>
      <c r="D39" s="78">
        <v>38</v>
      </c>
      <c r="E39" s="67">
        <v>34</v>
      </c>
      <c r="F39" s="60">
        <f t="shared" si="1"/>
        <v>72</v>
      </c>
      <c r="G39" s="55" t="s">
        <v>138</v>
      </c>
      <c r="H39" s="58"/>
      <c r="I39" s="58"/>
      <c r="J39" s="58"/>
      <c r="K39" s="58"/>
    </row>
    <row r="40" spans="1:14">
      <c r="A40" s="8">
        <v>486</v>
      </c>
      <c r="B40" s="59" t="s">
        <v>276</v>
      </c>
      <c r="C40" s="54" t="s">
        <v>380</v>
      </c>
      <c r="D40" s="62">
        <v>28</v>
      </c>
      <c r="E40" s="8">
        <v>12</v>
      </c>
      <c r="F40" s="60">
        <f t="shared" si="1"/>
        <v>40</v>
      </c>
      <c r="G40" s="55" t="s">
        <v>138</v>
      </c>
      <c r="H40" s="58"/>
      <c r="I40" s="58"/>
      <c r="J40" s="58"/>
      <c r="K40" s="58"/>
    </row>
    <row r="41" spans="1:14">
      <c r="A41" s="8">
        <v>495</v>
      </c>
      <c r="B41" s="112" t="s">
        <v>381</v>
      </c>
      <c r="C41" s="54" t="s">
        <v>380</v>
      </c>
      <c r="D41" s="62">
        <v>28</v>
      </c>
      <c r="E41" s="8"/>
      <c r="F41" s="60">
        <f t="shared" si="1"/>
        <v>28</v>
      </c>
      <c r="G41" s="55" t="s">
        <v>412</v>
      </c>
      <c r="H41" s="58"/>
      <c r="I41" s="58"/>
      <c r="J41" s="58"/>
      <c r="K41" s="58"/>
      <c r="L41" s="86">
        <v>670</v>
      </c>
    </row>
    <row r="42" spans="1:14">
      <c r="A42" s="8">
        <v>168</v>
      </c>
      <c r="B42" s="59" t="s">
        <v>17</v>
      </c>
      <c r="C42" s="8" t="s">
        <v>429</v>
      </c>
      <c r="D42" s="97">
        <v>34</v>
      </c>
      <c r="E42" s="98">
        <v>34</v>
      </c>
      <c r="F42" s="60">
        <f t="shared" si="1"/>
        <v>68</v>
      </c>
      <c r="G42" s="74" t="s">
        <v>488</v>
      </c>
      <c r="H42" s="58"/>
      <c r="I42" s="58"/>
      <c r="J42" s="58"/>
      <c r="K42" s="58"/>
      <c r="M42" s="134"/>
      <c r="N42" s="135"/>
    </row>
    <row r="43" spans="1:14">
      <c r="A43" s="8">
        <v>218</v>
      </c>
      <c r="B43" s="59" t="s">
        <v>17</v>
      </c>
      <c r="C43" s="8" t="s">
        <v>350</v>
      </c>
      <c r="D43" s="78">
        <v>76</v>
      </c>
      <c r="E43" s="67">
        <v>34</v>
      </c>
      <c r="F43" s="60">
        <f t="shared" si="1"/>
        <v>110</v>
      </c>
      <c r="G43" s="74" t="s">
        <v>488</v>
      </c>
      <c r="H43" s="58"/>
      <c r="I43" s="58"/>
      <c r="J43" s="58"/>
      <c r="K43" s="58"/>
    </row>
    <row r="44" spans="1:14">
      <c r="A44" s="8">
        <v>29</v>
      </c>
      <c r="B44" s="59" t="s">
        <v>17</v>
      </c>
      <c r="C44" s="8" t="s">
        <v>345</v>
      </c>
      <c r="D44" s="97">
        <v>76</v>
      </c>
      <c r="E44" s="98">
        <v>36</v>
      </c>
      <c r="F44" s="60">
        <f t="shared" si="1"/>
        <v>112</v>
      </c>
      <c r="G44" s="80" t="s">
        <v>493</v>
      </c>
      <c r="H44" s="58"/>
      <c r="I44" s="58"/>
      <c r="J44" s="58"/>
      <c r="K44" s="58"/>
    </row>
    <row r="45" spans="1:14">
      <c r="A45" s="8">
        <v>264</v>
      </c>
      <c r="B45" s="59" t="s">
        <v>17</v>
      </c>
      <c r="C45" s="8" t="s">
        <v>352</v>
      </c>
      <c r="D45" s="78">
        <v>72</v>
      </c>
      <c r="E45" s="67">
        <v>108</v>
      </c>
      <c r="F45" s="60">
        <f t="shared" si="1"/>
        <v>180</v>
      </c>
      <c r="G45" s="76" t="s">
        <v>166</v>
      </c>
      <c r="H45" s="58"/>
      <c r="I45" s="58"/>
      <c r="J45" s="58"/>
      <c r="K45" s="58"/>
    </row>
    <row r="46" spans="1:14">
      <c r="A46" s="8">
        <v>547</v>
      </c>
      <c r="B46" s="61" t="s">
        <v>17</v>
      </c>
      <c r="C46" s="8" t="s">
        <v>384</v>
      </c>
      <c r="D46" s="62">
        <v>90</v>
      </c>
      <c r="E46" s="8">
        <v>80</v>
      </c>
      <c r="F46" s="60">
        <f t="shared" si="1"/>
        <v>170</v>
      </c>
      <c r="G46" s="76" t="s">
        <v>166</v>
      </c>
      <c r="H46" s="58"/>
      <c r="I46" s="58"/>
      <c r="J46" s="58"/>
      <c r="K46" s="58"/>
    </row>
    <row r="47" spans="1:14">
      <c r="A47" s="8">
        <v>167</v>
      </c>
      <c r="B47" s="59" t="s">
        <v>17</v>
      </c>
      <c r="C47" s="8" t="s">
        <v>429</v>
      </c>
      <c r="D47" s="97">
        <v>34</v>
      </c>
      <c r="E47" s="98">
        <v>34</v>
      </c>
      <c r="F47" s="60">
        <f t="shared" si="1"/>
        <v>68</v>
      </c>
      <c r="G47" s="80" t="s">
        <v>481</v>
      </c>
      <c r="H47" s="58"/>
      <c r="I47" s="58"/>
      <c r="J47" s="58"/>
      <c r="K47" s="58"/>
    </row>
    <row r="48" spans="1:14">
      <c r="A48" s="8">
        <v>217</v>
      </c>
      <c r="B48" s="59" t="s">
        <v>17</v>
      </c>
      <c r="C48" s="8" t="s">
        <v>350</v>
      </c>
      <c r="D48" s="78">
        <v>76</v>
      </c>
      <c r="E48" s="67">
        <v>34</v>
      </c>
      <c r="F48" s="60">
        <f t="shared" si="1"/>
        <v>110</v>
      </c>
      <c r="G48" s="80" t="s">
        <v>481</v>
      </c>
      <c r="H48" s="58"/>
      <c r="I48" s="58"/>
      <c r="J48" s="58"/>
      <c r="K48" s="58"/>
      <c r="L48" s="86">
        <v>626</v>
      </c>
    </row>
    <row r="49" spans="1:13" s="104" customFormat="1">
      <c r="A49" s="8">
        <v>28</v>
      </c>
      <c r="B49" s="59" t="s">
        <v>17</v>
      </c>
      <c r="C49" s="8" t="s">
        <v>345</v>
      </c>
      <c r="D49" s="97">
        <v>76</v>
      </c>
      <c r="E49" s="98">
        <v>36</v>
      </c>
      <c r="F49" s="60">
        <f t="shared" si="1"/>
        <v>112</v>
      </c>
      <c r="G49" s="80" t="s">
        <v>575</v>
      </c>
      <c r="H49" s="58"/>
      <c r="I49" s="58"/>
      <c r="J49" s="58"/>
      <c r="K49" s="58"/>
      <c r="L49" s="89"/>
      <c r="M49" s="103"/>
    </row>
    <row r="50" spans="1:13">
      <c r="A50" s="8">
        <v>548</v>
      </c>
      <c r="B50" s="61" t="s">
        <v>17</v>
      </c>
      <c r="C50" s="8" t="s">
        <v>384</v>
      </c>
      <c r="D50" s="62">
        <v>90</v>
      </c>
      <c r="E50" s="8">
        <v>80</v>
      </c>
      <c r="F50" s="60">
        <f t="shared" si="1"/>
        <v>170</v>
      </c>
      <c r="G50" s="55" t="s">
        <v>327</v>
      </c>
      <c r="H50" s="58"/>
      <c r="I50" s="58"/>
      <c r="J50" s="58"/>
      <c r="K50" s="58"/>
    </row>
    <row r="51" spans="1:13">
      <c r="A51" s="8">
        <v>265</v>
      </c>
      <c r="B51" s="59" t="s">
        <v>17</v>
      </c>
      <c r="C51" s="8" t="s">
        <v>352</v>
      </c>
      <c r="D51" s="78">
        <v>72</v>
      </c>
      <c r="E51" s="67">
        <v>108</v>
      </c>
      <c r="F51" s="60">
        <f t="shared" si="1"/>
        <v>180</v>
      </c>
      <c r="G51" s="72" t="s">
        <v>326</v>
      </c>
      <c r="H51" s="58"/>
      <c r="I51" s="58"/>
      <c r="J51" s="58"/>
      <c r="K51" s="58"/>
    </row>
    <row r="52" spans="1:13">
      <c r="A52" s="8">
        <v>540</v>
      </c>
      <c r="B52" s="57" t="s">
        <v>297</v>
      </c>
      <c r="C52" s="54" t="s">
        <v>383</v>
      </c>
      <c r="D52" s="62">
        <v>30</v>
      </c>
      <c r="E52" s="8">
        <v>20</v>
      </c>
      <c r="F52" s="60">
        <f t="shared" si="1"/>
        <v>50</v>
      </c>
      <c r="G52" s="72" t="s">
        <v>326</v>
      </c>
      <c r="H52" s="58"/>
      <c r="I52" s="58"/>
      <c r="J52" s="58"/>
      <c r="K52" s="58"/>
    </row>
    <row r="53" spans="1:13">
      <c r="A53" s="8">
        <v>734</v>
      </c>
      <c r="B53" s="61" t="s">
        <v>297</v>
      </c>
      <c r="C53" s="54" t="s">
        <v>407</v>
      </c>
      <c r="D53" s="62">
        <v>24</v>
      </c>
      <c r="E53" s="8">
        <v>28</v>
      </c>
      <c r="F53" s="60">
        <f t="shared" si="1"/>
        <v>52</v>
      </c>
      <c r="G53" s="72" t="s">
        <v>326</v>
      </c>
      <c r="H53" s="58"/>
      <c r="I53" s="58"/>
      <c r="J53" s="58"/>
      <c r="K53" s="58"/>
    </row>
    <row r="54" spans="1:13">
      <c r="A54" s="8">
        <v>479</v>
      </c>
      <c r="B54" s="144" t="s">
        <v>445</v>
      </c>
      <c r="C54" s="139" t="s">
        <v>480</v>
      </c>
      <c r="D54" s="97">
        <v>14</v>
      </c>
      <c r="E54" s="98"/>
      <c r="F54" s="60">
        <f t="shared" si="1"/>
        <v>14</v>
      </c>
      <c r="G54" s="74" t="s">
        <v>150</v>
      </c>
      <c r="H54" s="58"/>
      <c r="I54" s="58"/>
      <c r="J54" s="58"/>
      <c r="K54" s="58"/>
    </row>
    <row r="55" spans="1:13">
      <c r="A55" s="8">
        <v>319</v>
      </c>
      <c r="B55" s="59" t="s">
        <v>437</v>
      </c>
      <c r="C55" s="54" t="s">
        <v>436</v>
      </c>
      <c r="D55" s="62">
        <v>28</v>
      </c>
      <c r="E55" s="8"/>
      <c r="F55" s="60">
        <f t="shared" si="1"/>
        <v>28</v>
      </c>
      <c r="G55" s="55" t="s">
        <v>478</v>
      </c>
      <c r="H55" s="58"/>
      <c r="I55" s="58"/>
      <c r="J55" s="58"/>
      <c r="K55" s="58"/>
    </row>
    <row r="56" spans="1:13">
      <c r="A56" s="8">
        <v>774</v>
      </c>
      <c r="B56" s="61" t="s">
        <v>471</v>
      </c>
      <c r="C56" s="54" t="s">
        <v>460</v>
      </c>
      <c r="D56" s="62"/>
      <c r="E56" s="8">
        <v>36</v>
      </c>
      <c r="F56" s="60">
        <f t="shared" si="1"/>
        <v>36</v>
      </c>
      <c r="G56" s="55" t="s">
        <v>145</v>
      </c>
      <c r="H56" s="58"/>
      <c r="I56" s="58"/>
      <c r="J56" s="58"/>
      <c r="K56" s="58"/>
    </row>
    <row r="57" spans="1:13">
      <c r="A57" s="8">
        <v>306</v>
      </c>
      <c r="B57" s="61" t="s">
        <v>7</v>
      </c>
      <c r="C57" s="54" t="s">
        <v>436</v>
      </c>
      <c r="D57" s="78">
        <v>28</v>
      </c>
      <c r="E57" s="67"/>
      <c r="F57" s="60">
        <f t="shared" si="1"/>
        <v>28</v>
      </c>
      <c r="G57" s="55" t="s">
        <v>136</v>
      </c>
      <c r="H57" s="58"/>
      <c r="I57" s="58"/>
      <c r="J57" s="58"/>
      <c r="K57" s="58"/>
    </row>
    <row r="58" spans="1:13">
      <c r="A58" s="8">
        <v>328</v>
      </c>
      <c r="B58" s="59" t="s">
        <v>7</v>
      </c>
      <c r="C58" s="8" t="s">
        <v>484</v>
      </c>
      <c r="D58" s="62">
        <v>28</v>
      </c>
      <c r="E58" s="8"/>
      <c r="F58" s="60">
        <f t="shared" si="1"/>
        <v>28</v>
      </c>
      <c r="G58" s="55" t="s">
        <v>136</v>
      </c>
      <c r="H58" s="58"/>
      <c r="I58" s="58"/>
      <c r="J58" s="58"/>
      <c r="K58" s="58"/>
    </row>
    <row r="59" spans="1:13">
      <c r="A59" s="8">
        <v>485</v>
      </c>
      <c r="B59" s="57" t="s">
        <v>7</v>
      </c>
      <c r="C59" s="54" t="s">
        <v>380</v>
      </c>
      <c r="D59" s="62">
        <v>28</v>
      </c>
      <c r="E59" s="8"/>
      <c r="F59" s="60">
        <f t="shared" si="1"/>
        <v>28</v>
      </c>
      <c r="G59" s="55" t="s">
        <v>136</v>
      </c>
      <c r="H59" s="58"/>
      <c r="I59" s="58"/>
      <c r="J59" s="58"/>
      <c r="K59" s="58"/>
    </row>
    <row r="60" spans="1:13">
      <c r="A60" s="8">
        <v>252</v>
      </c>
      <c r="B60" s="59" t="s">
        <v>7</v>
      </c>
      <c r="C60" s="54" t="s">
        <v>351</v>
      </c>
      <c r="D60" s="78">
        <v>36</v>
      </c>
      <c r="E60" s="67"/>
      <c r="F60" s="60">
        <f t="shared" si="1"/>
        <v>36</v>
      </c>
      <c r="G60" s="55" t="s">
        <v>474</v>
      </c>
      <c r="H60" s="58"/>
      <c r="I60" s="58"/>
      <c r="J60" s="58"/>
      <c r="K60" s="58"/>
    </row>
    <row r="61" spans="1:13">
      <c r="A61" s="8">
        <v>275</v>
      </c>
      <c r="B61" s="59" t="s">
        <v>7</v>
      </c>
      <c r="C61" s="8" t="s">
        <v>352</v>
      </c>
      <c r="D61" s="78">
        <v>36</v>
      </c>
      <c r="E61" s="67"/>
      <c r="F61" s="60">
        <f t="shared" si="1"/>
        <v>36</v>
      </c>
      <c r="G61" s="55" t="s">
        <v>474</v>
      </c>
      <c r="H61" s="58"/>
      <c r="I61" s="58"/>
      <c r="J61" s="58"/>
      <c r="K61" s="58"/>
      <c r="L61" s="86">
        <v>1093</v>
      </c>
    </row>
    <row r="62" spans="1:13">
      <c r="A62" s="8">
        <v>16</v>
      </c>
      <c r="B62" s="59" t="s">
        <v>7</v>
      </c>
      <c r="C62" s="8" t="s">
        <v>344</v>
      </c>
      <c r="D62" s="97"/>
      <c r="E62" s="98">
        <v>54</v>
      </c>
      <c r="F62" s="60">
        <f t="shared" si="1"/>
        <v>54</v>
      </c>
      <c r="G62" s="74" t="s">
        <v>474</v>
      </c>
      <c r="H62" s="58"/>
      <c r="I62" s="58"/>
      <c r="J62" s="58"/>
      <c r="K62" s="58"/>
    </row>
    <row r="63" spans="1:13">
      <c r="A63" s="8">
        <v>39</v>
      </c>
      <c r="B63" s="59" t="s">
        <v>7</v>
      </c>
      <c r="C63" s="8" t="s">
        <v>345</v>
      </c>
      <c r="D63" s="97"/>
      <c r="E63" s="98">
        <v>54</v>
      </c>
      <c r="F63" s="60">
        <f t="shared" si="1"/>
        <v>54</v>
      </c>
      <c r="G63" s="74" t="s">
        <v>474</v>
      </c>
      <c r="H63" s="58"/>
      <c r="I63" s="58"/>
      <c r="J63" s="58"/>
      <c r="K63" s="58"/>
    </row>
    <row r="64" spans="1:13">
      <c r="A64" s="8">
        <v>298</v>
      </c>
      <c r="B64" s="59" t="s">
        <v>7</v>
      </c>
      <c r="C64" s="75" t="s">
        <v>353</v>
      </c>
      <c r="D64" s="78"/>
      <c r="E64" s="67">
        <v>38</v>
      </c>
      <c r="F64" s="60">
        <f t="shared" si="1"/>
        <v>38</v>
      </c>
      <c r="G64" s="55" t="s">
        <v>474</v>
      </c>
      <c r="H64" s="58"/>
      <c r="I64" s="58"/>
      <c r="J64" s="58"/>
      <c r="K64" s="58"/>
    </row>
    <row r="65" spans="1:13">
      <c r="A65" s="8">
        <v>152</v>
      </c>
      <c r="B65" s="59" t="s">
        <v>7</v>
      </c>
      <c r="C65" s="54" t="s">
        <v>361</v>
      </c>
      <c r="D65" s="97">
        <v>34</v>
      </c>
      <c r="E65" s="98">
        <v>34</v>
      </c>
      <c r="F65" s="60">
        <f t="shared" si="1"/>
        <v>68</v>
      </c>
      <c r="G65" s="56" t="s">
        <v>474</v>
      </c>
      <c r="H65" s="58"/>
      <c r="I65" s="58"/>
      <c r="J65" s="58"/>
      <c r="K65" s="58"/>
    </row>
    <row r="66" spans="1:13">
      <c r="A66" s="8">
        <v>178</v>
      </c>
      <c r="B66" s="59" t="s">
        <v>7</v>
      </c>
      <c r="C66" s="8" t="s">
        <v>429</v>
      </c>
      <c r="D66" s="97">
        <v>34</v>
      </c>
      <c r="E66" s="98">
        <v>34</v>
      </c>
      <c r="F66" s="60">
        <f t="shared" si="1"/>
        <v>68</v>
      </c>
      <c r="G66" s="55" t="s">
        <v>474</v>
      </c>
      <c r="H66" s="58"/>
      <c r="I66" s="58"/>
      <c r="J66" s="58"/>
      <c r="K66" s="58"/>
    </row>
    <row r="67" spans="1:13">
      <c r="A67" s="8">
        <v>203</v>
      </c>
      <c r="B67" s="59" t="s">
        <v>7</v>
      </c>
      <c r="C67" s="54" t="s">
        <v>349</v>
      </c>
      <c r="D67" s="78"/>
      <c r="E67" s="67">
        <v>34</v>
      </c>
      <c r="F67" s="60">
        <f t="shared" ref="F67:F98" si="2">D67+E67</f>
        <v>34</v>
      </c>
      <c r="G67" s="55" t="s">
        <v>474</v>
      </c>
      <c r="H67" s="58"/>
      <c r="I67" s="58"/>
      <c r="J67" s="58"/>
      <c r="K67" s="58"/>
    </row>
    <row r="68" spans="1:13">
      <c r="A68" s="8">
        <v>228</v>
      </c>
      <c r="B68" s="59" t="s">
        <v>7</v>
      </c>
      <c r="C68" s="8" t="s">
        <v>350</v>
      </c>
      <c r="D68" s="78"/>
      <c r="E68" s="67">
        <v>34</v>
      </c>
      <c r="F68" s="60">
        <f t="shared" si="2"/>
        <v>34</v>
      </c>
      <c r="G68" s="55" t="s">
        <v>474</v>
      </c>
      <c r="H68" s="58"/>
      <c r="I68" s="58"/>
      <c r="J68" s="58"/>
      <c r="K68" s="58"/>
    </row>
    <row r="69" spans="1:13">
      <c r="A69" s="8">
        <v>506</v>
      </c>
      <c r="B69" s="57" t="s">
        <v>7</v>
      </c>
      <c r="C69" s="8" t="s">
        <v>382</v>
      </c>
      <c r="D69" s="62">
        <v>28</v>
      </c>
      <c r="E69" s="8"/>
      <c r="F69" s="60">
        <f t="shared" si="2"/>
        <v>28</v>
      </c>
      <c r="G69" s="76" t="s">
        <v>474</v>
      </c>
      <c r="H69" s="58"/>
      <c r="I69" s="58"/>
      <c r="J69" s="58"/>
      <c r="K69" s="58"/>
    </row>
    <row r="70" spans="1:13">
      <c r="A70" s="8">
        <v>765</v>
      </c>
      <c r="B70" s="61" t="s">
        <v>466</v>
      </c>
      <c r="C70" s="54" t="s">
        <v>460</v>
      </c>
      <c r="D70" s="8">
        <v>56</v>
      </c>
      <c r="E70" s="8"/>
      <c r="F70" s="60">
        <f t="shared" si="2"/>
        <v>56</v>
      </c>
      <c r="G70" s="76" t="s">
        <v>476</v>
      </c>
      <c r="H70" s="58"/>
      <c r="I70" s="58"/>
      <c r="J70" s="58"/>
      <c r="K70" s="58"/>
    </row>
    <row r="71" spans="1:13">
      <c r="A71" s="8">
        <v>618</v>
      </c>
      <c r="B71" s="61" t="s">
        <v>63</v>
      </c>
      <c r="C71" s="8" t="s">
        <v>397</v>
      </c>
      <c r="D71" s="62">
        <v>20</v>
      </c>
      <c r="E71" s="8">
        <v>40</v>
      </c>
      <c r="F71" s="60">
        <f t="shared" si="2"/>
        <v>60</v>
      </c>
      <c r="G71" s="76" t="s">
        <v>144</v>
      </c>
      <c r="H71" s="8"/>
      <c r="I71" s="8"/>
      <c r="J71" s="8"/>
      <c r="K71" s="62"/>
      <c r="L71" s="86">
        <v>808</v>
      </c>
    </row>
    <row r="72" spans="1:13">
      <c r="A72" s="8">
        <v>557</v>
      </c>
      <c r="B72" s="61" t="s">
        <v>47</v>
      </c>
      <c r="C72" s="8" t="s">
        <v>384</v>
      </c>
      <c r="D72" s="62">
        <v>30</v>
      </c>
      <c r="E72" s="8"/>
      <c r="F72" s="60">
        <f t="shared" si="2"/>
        <v>30</v>
      </c>
      <c r="G72" s="76" t="s">
        <v>166</v>
      </c>
      <c r="H72" s="58"/>
      <c r="I72" s="58"/>
      <c r="J72" s="58"/>
      <c r="K72" s="58"/>
    </row>
    <row r="73" spans="1:13" s="104" customFormat="1">
      <c r="A73" s="8">
        <v>747</v>
      </c>
      <c r="B73" s="61" t="s">
        <v>324</v>
      </c>
      <c r="C73" s="8" t="s">
        <v>408</v>
      </c>
      <c r="D73" s="62">
        <v>24</v>
      </c>
      <c r="E73" s="8"/>
      <c r="F73" s="60">
        <f t="shared" si="2"/>
        <v>24</v>
      </c>
      <c r="G73" s="155" t="s">
        <v>166</v>
      </c>
      <c r="H73" s="58"/>
      <c r="I73" s="58"/>
      <c r="J73" s="58"/>
      <c r="K73" s="58"/>
      <c r="L73" s="89"/>
      <c r="M73" s="103"/>
    </row>
    <row r="74" spans="1:13">
      <c r="A74" s="8">
        <v>266</v>
      </c>
      <c r="B74" s="59" t="s">
        <v>108</v>
      </c>
      <c r="C74" s="8" t="s">
        <v>352</v>
      </c>
      <c r="D74" s="78">
        <v>36</v>
      </c>
      <c r="E74" s="67"/>
      <c r="F74" s="60">
        <f t="shared" si="2"/>
        <v>36</v>
      </c>
      <c r="G74" s="76" t="s">
        <v>134</v>
      </c>
      <c r="H74" s="58"/>
      <c r="I74" s="58"/>
      <c r="J74" s="58"/>
      <c r="K74" s="58"/>
    </row>
    <row r="75" spans="1:13">
      <c r="A75" s="8">
        <v>30</v>
      </c>
      <c r="B75" s="59" t="s">
        <v>108</v>
      </c>
      <c r="C75" s="8" t="s">
        <v>345</v>
      </c>
      <c r="D75" s="97">
        <v>38</v>
      </c>
      <c r="E75" s="98">
        <v>36</v>
      </c>
      <c r="F75" s="60">
        <f t="shared" si="2"/>
        <v>74</v>
      </c>
      <c r="G75" s="80" t="s">
        <v>134</v>
      </c>
      <c r="H75" s="58"/>
      <c r="I75" s="58"/>
      <c r="J75" s="58"/>
      <c r="K75" s="58"/>
    </row>
    <row r="76" spans="1:13">
      <c r="A76" s="8">
        <v>169</v>
      </c>
      <c r="B76" s="59" t="s">
        <v>108</v>
      </c>
      <c r="C76" s="8" t="s">
        <v>429</v>
      </c>
      <c r="D76" s="97">
        <v>17</v>
      </c>
      <c r="E76" s="98">
        <v>34</v>
      </c>
      <c r="F76" s="60">
        <f t="shared" si="2"/>
        <v>51</v>
      </c>
      <c r="G76" s="76" t="s">
        <v>134</v>
      </c>
      <c r="H76" s="58"/>
      <c r="I76" s="58"/>
      <c r="J76" s="58"/>
      <c r="K76" s="58"/>
    </row>
    <row r="77" spans="1:13">
      <c r="A77" s="8">
        <v>219</v>
      </c>
      <c r="B77" s="59" t="s">
        <v>108</v>
      </c>
      <c r="C77" s="8" t="s">
        <v>350</v>
      </c>
      <c r="D77" s="78">
        <v>38</v>
      </c>
      <c r="E77" s="67">
        <v>34</v>
      </c>
      <c r="F77" s="60">
        <f t="shared" si="2"/>
        <v>72</v>
      </c>
      <c r="G77" s="76" t="s">
        <v>134</v>
      </c>
      <c r="H77" s="58"/>
      <c r="I77" s="58"/>
      <c r="J77" s="58"/>
      <c r="K77" s="58"/>
    </row>
    <row r="78" spans="1:13">
      <c r="A78" s="8">
        <v>848</v>
      </c>
      <c r="B78" s="65" t="s">
        <v>157</v>
      </c>
      <c r="C78" s="8" t="s">
        <v>407</v>
      </c>
      <c r="D78" s="62">
        <v>72</v>
      </c>
      <c r="E78" s="8"/>
      <c r="F78" s="60">
        <f t="shared" si="2"/>
        <v>72</v>
      </c>
      <c r="G78" s="76"/>
      <c r="H78" s="58"/>
      <c r="I78" s="58"/>
      <c r="J78" s="58"/>
      <c r="K78" s="58"/>
    </row>
    <row r="79" spans="1:13">
      <c r="A79" s="8">
        <v>849</v>
      </c>
      <c r="B79" s="65" t="s">
        <v>157</v>
      </c>
      <c r="C79" s="8" t="s">
        <v>409</v>
      </c>
      <c r="D79" s="62">
        <v>72</v>
      </c>
      <c r="E79" s="8"/>
      <c r="F79" s="60">
        <f t="shared" si="2"/>
        <v>72</v>
      </c>
      <c r="G79" s="76"/>
      <c r="H79" s="58"/>
      <c r="I79" s="58"/>
      <c r="J79" s="58"/>
      <c r="K79" s="58"/>
    </row>
    <row r="80" spans="1:13">
      <c r="A80" s="8">
        <v>843</v>
      </c>
      <c r="B80" s="65" t="s">
        <v>157</v>
      </c>
      <c r="C80" s="8" t="s">
        <v>397</v>
      </c>
      <c r="D80" s="62">
        <v>72</v>
      </c>
      <c r="E80" s="8"/>
      <c r="F80" s="60">
        <f t="shared" si="2"/>
        <v>72</v>
      </c>
      <c r="G80" s="76"/>
      <c r="H80" s="58"/>
      <c r="I80" s="58"/>
      <c r="J80" s="58"/>
      <c r="K80" s="58"/>
    </row>
    <row r="81" spans="1:12">
      <c r="A81" s="8">
        <v>842</v>
      </c>
      <c r="B81" s="65" t="s">
        <v>157</v>
      </c>
      <c r="C81" s="8" t="s">
        <v>385</v>
      </c>
      <c r="D81" s="62">
        <v>72</v>
      </c>
      <c r="E81" s="8"/>
      <c r="F81" s="60">
        <f t="shared" si="2"/>
        <v>72</v>
      </c>
      <c r="G81" s="76"/>
      <c r="H81" s="58"/>
      <c r="I81" s="58"/>
      <c r="J81" s="58"/>
      <c r="K81" s="58"/>
    </row>
    <row r="82" spans="1:12">
      <c r="A82" s="8">
        <v>246</v>
      </c>
      <c r="B82" s="59" t="s">
        <v>111</v>
      </c>
      <c r="C82" s="54" t="s">
        <v>351</v>
      </c>
      <c r="D82" s="78">
        <v>36</v>
      </c>
      <c r="E82" s="67"/>
      <c r="F82" s="60">
        <f t="shared" si="2"/>
        <v>36</v>
      </c>
      <c r="G82" s="76" t="s">
        <v>411</v>
      </c>
      <c r="H82" s="58"/>
      <c r="I82" s="58"/>
      <c r="J82" s="58"/>
      <c r="K82" s="58"/>
    </row>
    <row r="83" spans="1:12">
      <c r="A83" s="8">
        <v>10</v>
      </c>
      <c r="B83" s="59" t="s">
        <v>111</v>
      </c>
      <c r="C83" s="8" t="s">
        <v>344</v>
      </c>
      <c r="D83" s="97">
        <v>38</v>
      </c>
      <c r="E83" s="98"/>
      <c r="F83" s="60">
        <f t="shared" si="2"/>
        <v>38</v>
      </c>
      <c r="G83" s="80" t="s">
        <v>411</v>
      </c>
      <c r="H83" s="58"/>
      <c r="I83" s="58"/>
      <c r="J83" s="58"/>
      <c r="K83" s="58"/>
    </row>
    <row r="84" spans="1:12">
      <c r="A84" s="8">
        <v>292</v>
      </c>
      <c r="B84" s="59" t="s">
        <v>111</v>
      </c>
      <c r="C84" s="75" t="s">
        <v>353</v>
      </c>
      <c r="D84" s="78">
        <v>38</v>
      </c>
      <c r="E84" s="67"/>
      <c r="F84" s="60">
        <f t="shared" si="2"/>
        <v>38</v>
      </c>
      <c r="G84" s="76" t="s">
        <v>411</v>
      </c>
      <c r="H84" s="58"/>
      <c r="I84" s="58"/>
      <c r="J84" s="58"/>
      <c r="K84" s="58"/>
      <c r="L84" s="86">
        <v>774</v>
      </c>
    </row>
    <row r="85" spans="1:12">
      <c r="A85" s="8">
        <v>146</v>
      </c>
      <c r="B85" s="59" t="s">
        <v>111</v>
      </c>
      <c r="C85" s="54" t="s">
        <v>361</v>
      </c>
      <c r="D85" s="97">
        <v>34</v>
      </c>
      <c r="E85" s="98">
        <v>34</v>
      </c>
      <c r="F85" s="60">
        <f t="shared" si="2"/>
        <v>68</v>
      </c>
      <c r="G85" s="79" t="s">
        <v>411</v>
      </c>
      <c r="H85" s="58"/>
      <c r="I85" s="58"/>
      <c r="J85" s="58"/>
      <c r="K85" s="58"/>
    </row>
    <row r="86" spans="1:12">
      <c r="A86" s="8">
        <v>197</v>
      </c>
      <c r="B86" s="105" t="s">
        <v>111</v>
      </c>
      <c r="C86" s="54" t="s">
        <v>349</v>
      </c>
      <c r="D86" s="78"/>
      <c r="E86" s="67">
        <v>34</v>
      </c>
      <c r="F86" s="60">
        <f t="shared" si="2"/>
        <v>34</v>
      </c>
      <c r="G86" s="76" t="s">
        <v>411</v>
      </c>
      <c r="H86" s="58"/>
      <c r="I86" s="58"/>
      <c r="J86" s="58"/>
      <c r="K86" s="58"/>
    </row>
    <row r="87" spans="1:12">
      <c r="A87" s="8">
        <v>269</v>
      </c>
      <c r="B87" s="59" t="s">
        <v>111</v>
      </c>
      <c r="C87" s="8" t="s">
        <v>352</v>
      </c>
      <c r="D87" s="78">
        <v>36</v>
      </c>
      <c r="E87" s="67"/>
      <c r="F87" s="60">
        <f t="shared" si="2"/>
        <v>36</v>
      </c>
      <c r="G87" s="76" t="s">
        <v>412</v>
      </c>
      <c r="H87" s="58"/>
      <c r="I87" s="58"/>
      <c r="J87" s="58"/>
      <c r="K87" s="58"/>
    </row>
    <row r="88" spans="1:12">
      <c r="A88" s="8">
        <v>33</v>
      </c>
      <c r="B88" s="59" t="s">
        <v>111</v>
      </c>
      <c r="C88" s="8" t="s">
        <v>345</v>
      </c>
      <c r="D88" s="97">
        <v>38</v>
      </c>
      <c r="E88" s="98"/>
      <c r="F88" s="60">
        <f t="shared" si="2"/>
        <v>38</v>
      </c>
      <c r="G88" s="80" t="s">
        <v>412</v>
      </c>
      <c r="H88" s="58"/>
      <c r="I88" s="58"/>
      <c r="J88" s="58"/>
      <c r="K88" s="58"/>
    </row>
    <row r="89" spans="1:12">
      <c r="A89" s="8">
        <v>172</v>
      </c>
      <c r="B89" s="59" t="s">
        <v>111</v>
      </c>
      <c r="C89" s="8" t="s">
        <v>429</v>
      </c>
      <c r="D89" s="97">
        <v>34</v>
      </c>
      <c r="E89" s="98">
        <v>34</v>
      </c>
      <c r="F89" s="60">
        <f t="shared" si="2"/>
        <v>68</v>
      </c>
      <c r="G89" s="76" t="s">
        <v>412</v>
      </c>
      <c r="H89" s="58"/>
      <c r="I89" s="58"/>
      <c r="J89" s="58"/>
      <c r="K89" s="58"/>
    </row>
    <row r="90" spans="1:12">
      <c r="A90" s="8">
        <v>222</v>
      </c>
      <c r="B90" s="59" t="s">
        <v>111</v>
      </c>
      <c r="C90" s="8" t="s">
        <v>350</v>
      </c>
      <c r="D90" s="78"/>
      <c r="E90" s="67">
        <v>34</v>
      </c>
      <c r="F90" s="60">
        <f t="shared" si="2"/>
        <v>34</v>
      </c>
      <c r="G90" s="76" t="s">
        <v>412</v>
      </c>
      <c r="H90" s="58"/>
      <c r="I90" s="58"/>
      <c r="J90" s="58"/>
      <c r="K90" s="58"/>
    </row>
    <row r="91" spans="1:12">
      <c r="A91" s="8">
        <v>233</v>
      </c>
      <c r="B91" s="59" t="s">
        <v>431</v>
      </c>
      <c r="C91" s="8" t="s">
        <v>350</v>
      </c>
      <c r="D91" s="78">
        <v>17</v>
      </c>
      <c r="E91" s="67">
        <v>17</v>
      </c>
      <c r="F91" s="60">
        <f t="shared" si="2"/>
        <v>34</v>
      </c>
      <c r="G91" s="76" t="s">
        <v>145</v>
      </c>
      <c r="H91" s="58"/>
      <c r="I91" s="58"/>
      <c r="J91" s="58"/>
      <c r="K91" s="58"/>
      <c r="L91" s="86">
        <v>410</v>
      </c>
    </row>
    <row r="92" spans="1:12">
      <c r="A92" s="8">
        <v>713</v>
      </c>
      <c r="B92" s="61" t="s">
        <v>457</v>
      </c>
      <c r="C92" s="8" t="s">
        <v>453</v>
      </c>
      <c r="D92" s="62">
        <v>36</v>
      </c>
      <c r="E92" s="8">
        <v>36</v>
      </c>
      <c r="F92" s="60">
        <f t="shared" si="2"/>
        <v>72</v>
      </c>
      <c r="G92" s="76" t="s">
        <v>145</v>
      </c>
      <c r="H92" s="58"/>
      <c r="I92" s="58"/>
      <c r="J92" s="58"/>
      <c r="K92" s="58"/>
    </row>
    <row r="93" spans="1:12">
      <c r="A93" s="8">
        <v>566</v>
      </c>
      <c r="B93" s="61" t="s">
        <v>55</v>
      </c>
      <c r="C93" s="8" t="s">
        <v>384</v>
      </c>
      <c r="D93" s="62">
        <v>30</v>
      </c>
      <c r="E93" s="8"/>
      <c r="F93" s="60">
        <f t="shared" si="2"/>
        <v>30</v>
      </c>
      <c r="G93" s="155" t="s">
        <v>166</v>
      </c>
      <c r="H93" s="58"/>
      <c r="I93" s="58"/>
      <c r="J93" s="58"/>
      <c r="K93" s="58"/>
    </row>
    <row r="94" spans="1:12">
      <c r="A94" s="8">
        <v>567</v>
      </c>
      <c r="B94" s="61" t="s">
        <v>55</v>
      </c>
      <c r="C94" s="8" t="s">
        <v>384</v>
      </c>
      <c r="D94" s="8">
        <v>30</v>
      </c>
      <c r="E94" s="8"/>
      <c r="F94" s="60">
        <f t="shared" si="2"/>
        <v>30</v>
      </c>
      <c r="G94" s="155" t="s">
        <v>327</v>
      </c>
      <c r="H94" s="58"/>
      <c r="I94" s="58"/>
      <c r="J94" s="58"/>
      <c r="K94" s="58"/>
    </row>
    <row r="95" spans="1:12">
      <c r="A95" s="8">
        <v>752</v>
      </c>
      <c r="B95" s="61" t="s">
        <v>321</v>
      </c>
      <c r="C95" s="8" t="s">
        <v>408</v>
      </c>
      <c r="D95" s="62">
        <v>48</v>
      </c>
      <c r="E95" s="8">
        <v>28</v>
      </c>
      <c r="F95" s="60">
        <f t="shared" si="2"/>
        <v>76</v>
      </c>
      <c r="G95" s="155" t="s">
        <v>166</v>
      </c>
      <c r="H95" s="8"/>
      <c r="I95" s="8"/>
      <c r="J95" s="8"/>
      <c r="K95" s="62"/>
    </row>
    <row r="96" spans="1:12">
      <c r="A96" s="8">
        <v>612</v>
      </c>
      <c r="B96" s="61" t="s">
        <v>398</v>
      </c>
      <c r="C96" s="8" t="s">
        <v>397</v>
      </c>
      <c r="D96" s="62">
        <v>40</v>
      </c>
      <c r="E96" s="8"/>
      <c r="F96" s="60">
        <f t="shared" si="2"/>
        <v>40</v>
      </c>
      <c r="G96" s="76" t="s">
        <v>479</v>
      </c>
      <c r="H96" s="107"/>
      <c r="I96" s="107"/>
      <c r="J96" s="107"/>
      <c r="K96" s="108"/>
    </row>
    <row r="97" spans="1:12">
      <c r="A97" s="8">
        <v>337</v>
      </c>
      <c r="B97" s="59" t="s">
        <v>398</v>
      </c>
      <c r="C97" s="8" t="s">
        <v>484</v>
      </c>
      <c r="D97" s="62"/>
      <c r="E97" s="8">
        <v>56</v>
      </c>
      <c r="F97" s="60">
        <f t="shared" si="2"/>
        <v>56</v>
      </c>
      <c r="G97" s="76" t="s">
        <v>479</v>
      </c>
      <c r="H97" s="8"/>
      <c r="I97" s="8"/>
      <c r="J97" s="8"/>
      <c r="K97" s="62"/>
    </row>
    <row r="98" spans="1:12">
      <c r="A98" s="8">
        <v>710</v>
      </c>
      <c r="B98" s="112" t="s">
        <v>398</v>
      </c>
      <c r="C98" s="8" t="s">
        <v>453</v>
      </c>
      <c r="D98" s="62"/>
      <c r="E98" s="8">
        <v>36</v>
      </c>
      <c r="F98" s="60">
        <f t="shared" si="2"/>
        <v>36</v>
      </c>
      <c r="G98" s="76" t="s">
        <v>479</v>
      </c>
      <c r="H98" s="8"/>
      <c r="I98" s="8"/>
      <c r="J98" s="8"/>
      <c r="K98" s="62"/>
    </row>
    <row r="99" spans="1:12">
      <c r="A99" s="8">
        <v>746</v>
      </c>
      <c r="B99" s="61" t="s">
        <v>16</v>
      </c>
      <c r="C99" s="8" t="s">
        <v>408</v>
      </c>
      <c r="D99" s="62">
        <v>24</v>
      </c>
      <c r="E99" s="8">
        <v>28</v>
      </c>
      <c r="F99" s="60">
        <f t="shared" ref="F99:F130" si="3">D99+E99</f>
        <v>52</v>
      </c>
      <c r="G99" s="76" t="s">
        <v>479</v>
      </c>
      <c r="H99" s="107"/>
      <c r="I99" s="107"/>
      <c r="J99" s="107"/>
      <c r="K99" s="108"/>
    </row>
    <row r="100" spans="1:12">
      <c r="A100" s="8">
        <v>254</v>
      </c>
      <c r="B100" s="59" t="s">
        <v>272</v>
      </c>
      <c r="C100" s="54" t="s">
        <v>351</v>
      </c>
      <c r="D100" s="78">
        <v>72</v>
      </c>
      <c r="E100" s="67">
        <v>72</v>
      </c>
      <c r="F100" s="60">
        <f t="shared" si="3"/>
        <v>144</v>
      </c>
      <c r="G100" s="76" t="s">
        <v>343</v>
      </c>
      <c r="H100" s="107"/>
      <c r="I100" s="107"/>
      <c r="J100" s="107"/>
      <c r="K100" s="108"/>
    </row>
    <row r="101" spans="1:12">
      <c r="A101" s="8">
        <v>530</v>
      </c>
      <c r="B101" s="61" t="s">
        <v>272</v>
      </c>
      <c r="C101" s="54" t="s">
        <v>383</v>
      </c>
      <c r="D101" s="62">
        <v>60</v>
      </c>
      <c r="E101" s="8">
        <v>40</v>
      </c>
      <c r="F101" s="60">
        <f t="shared" si="3"/>
        <v>100</v>
      </c>
      <c r="G101" s="76" t="s">
        <v>343</v>
      </c>
      <c r="H101" s="8"/>
      <c r="I101" s="8"/>
      <c r="J101" s="8"/>
      <c r="K101" s="62"/>
    </row>
    <row r="102" spans="1:12">
      <c r="A102" s="8">
        <v>18</v>
      </c>
      <c r="B102" s="59" t="s">
        <v>272</v>
      </c>
      <c r="C102" s="8" t="s">
        <v>344</v>
      </c>
      <c r="D102" s="96">
        <v>76</v>
      </c>
      <c r="E102" s="73">
        <v>72</v>
      </c>
      <c r="F102" s="60">
        <f t="shared" si="3"/>
        <v>148</v>
      </c>
      <c r="G102" s="80" t="s">
        <v>343</v>
      </c>
      <c r="H102" s="8"/>
      <c r="I102" s="8"/>
      <c r="J102" s="8"/>
      <c r="K102" s="62"/>
    </row>
    <row r="103" spans="1:12">
      <c r="A103" s="8">
        <v>300</v>
      </c>
      <c r="B103" s="59" t="s">
        <v>272</v>
      </c>
      <c r="C103" s="75" t="s">
        <v>353</v>
      </c>
      <c r="D103" s="78">
        <v>76</v>
      </c>
      <c r="E103" s="67">
        <v>76</v>
      </c>
      <c r="F103" s="60">
        <f t="shared" si="3"/>
        <v>152</v>
      </c>
      <c r="G103" s="80" t="s">
        <v>343</v>
      </c>
      <c r="H103" s="107"/>
      <c r="I103" s="107"/>
      <c r="J103" s="107"/>
      <c r="K103" s="108"/>
    </row>
    <row r="104" spans="1:12">
      <c r="A104" s="8">
        <v>205</v>
      </c>
      <c r="B104" s="59" t="s">
        <v>272</v>
      </c>
      <c r="C104" s="54" t="s">
        <v>349</v>
      </c>
      <c r="D104" s="78">
        <v>76</v>
      </c>
      <c r="E104" s="67">
        <v>68</v>
      </c>
      <c r="F104" s="60">
        <f t="shared" si="3"/>
        <v>144</v>
      </c>
      <c r="G104" s="80" t="s">
        <v>343</v>
      </c>
      <c r="H104" s="8"/>
      <c r="I104" s="8"/>
      <c r="J104" s="8"/>
      <c r="K104" s="62"/>
    </row>
    <row r="105" spans="1:12">
      <c r="A105" s="8">
        <v>309</v>
      </c>
      <c r="B105" s="59" t="s">
        <v>272</v>
      </c>
      <c r="C105" s="54" t="s">
        <v>436</v>
      </c>
      <c r="D105" s="62">
        <v>56</v>
      </c>
      <c r="E105" s="8">
        <v>56</v>
      </c>
      <c r="F105" s="60">
        <f t="shared" si="3"/>
        <v>112</v>
      </c>
      <c r="G105" s="76" t="s">
        <v>152</v>
      </c>
      <c r="H105" s="8"/>
      <c r="I105" s="8"/>
      <c r="J105" s="8"/>
      <c r="K105" s="62"/>
    </row>
    <row r="106" spans="1:12">
      <c r="A106" s="8">
        <v>578</v>
      </c>
      <c r="B106" s="61" t="s">
        <v>272</v>
      </c>
      <c r="C106" s="54" t="s">
        <v>386</v>
      </c>
      <c r="D106" s="62">
        <v>56</v>
      </c>
      <c r="E106" s="8">
        <v>56</v>
      </c>
      <c r="F106" s="60">
        <f t="shared" si="3"/>
        <v>112</v>
      </c>
      <c r="G106" s="76" t="s">
        <v>152</v>
      </c>
      <c r="H106" s="8"/>
      <c r="I106" s="8"/>
      <c r="J106" s="8"/>
      <c r="K106" s="62"/>
    </row>
    <row r="107" spans="1:12">
      <c r="A107" s="8">
        <v>464</v>
      </c>
      <c r="B107" s="59" t="s">
        <v>272</v>
      </c>
      <c r="C107" s="139" t="s">
        <v>480</v>
      </c>
      <c r="D107" s="97">
        <v>28</v>
      </c>
      <c r="E107" s="98">
        <v>16</v>
      </c>
      <c r="F107" s="60">
        <f t="shared" si="3"/>
        <v>44</v>
      </c>
      <c r="G107" s="80" t="s">
        <v>152</v>
      </c>
      <c r="H107" s="107"/>
      <c r="I107" s="107"/>
      <c r="J107" s="107"/>
      <c r="K107" s="108"/>
    </row>
    <row r="108" spans="1:12">
      <c r="A108" s="8">
        <v>489</v>
      </c>
      <c r="B108" s="59" t="s">
        <v>272</v>
      </c>
      <c r="C108" s="54" t="s">
        <v>380</v>
      </c>
      <c r="D108" s="62">
        <v>56</v>
      </c>
      <c r="E108" s="8">
        <v>24</v>
      </c>
      <c r="F108" s="60">
        <f t="shared" si="3"/>
        <v>80</v>
      </c>
      <c r="G108" s="76" t="s">
        <v>152</v>
      </c>
      <c r="H108" s="107"/>
      <c r="I108" s="107"/>
      <c r="J108" s="107"/>
      <c r="K108" s="108"/>
    </row>
    <row r="109" spans="1:12">
      <c r="A109" s="8">
        <v>726</v>
      </c>
      <c r="B109" s="61" t="s">
        <v>272</v>
      </c>
      <c r="C109" s="54" t="s">
        <v>407</v>
      </c>
      <c r="D109" s="62">
        <v>48</v>
      </c>
      <c r="E109" s="8">
        <v>28</v>
      </c>
      <c r="F109" s="60">
        <f t="shared" si="3"/>
        <v>76</v>
      </c>
      <c r="G109" s="76" t="s">
        <v>338</v>
      </c>
      <c r="H109" s="8"/>
      <c r="I109" s="8"/>
      <c r="J109" s="8"/>
      <c r="K109" s="62"/>
    </row>
    <row r="110" spans="1:12">
      <c r="A110" s="8">
        <v>595</v>
      </c>
      <c r="B110" s="61" t="s">
        <v>272</v>
      </c>
      <c r="C110" s="75" t="s">
        <v>385</v>
      </c>
      <c r="D110" s="62">
        <v>20</v>
      </c>
      <c r="E110" s="8">
        <v>32</v>
      </c>
      <c r="F110" s="60">
        <f t="shared" si="3"/>
        <v>52</v>
      </c>
      <c r="G110" s="76" t="s">
        <v>338</v>
      </c>
      <c r="H110" s="148"/>
      <c r="I110" s="148"/>
      <c r="J110" s="148"/>
      <c r="K110" s="149"/>
    </row>
    <row r="111" spans="1:12">
      <c r="A111" s="8">
        <v>758</v>
      </c>
      <c r="B111" s="61" t="s">
        <v>272</v>
      </c>
      <c r="C111" s="54" t="s">
        <v>460</v>
      </c>
      <c r="D111" s="62">
        <v>56</v>
      </c>
      <c r="E111" s="8">
        <v>48</v>
      </c>
      <c r="F111" s="60">
        <f t="shared" si="3"/>
        <v>104</v>
      </c>
      <c r="G111" s="76" t="s">
        <v>338</v>
      </c>
      <c r="H111" s="63"/>
      <c r="I111" s="63"/>
      <c r="J111" s="63"/>
      <c r="K111" s="69"/>
      <c r="L111" s="86">
        <v>1044</v>
      </c>
    </row>
    <row r="112" spans="1:12">
      <c r="A112" s="8">
        <v>154</v>
      </c>
      <c r="B112" s="59" t="s">
        <v>272</v>
      </c>
      <c r="C112" s="54" t="s">
        <v>361</v>
      </c>
      <c r="D112" s="97">
        <v>68</v>
      </c>
      <c r="E112" s="98">
        <v>68</v>
      </c>
      <c r="F112" s="60">
        <f t="shared" si="3"/>
        <v>136</v>
      </c>
      <c r="G112" s="74" t="s">
        <v>338</v>
      </c>
      <c r="H112" s="8"/>
      <c r="I112" s="8"/>
      <c r="J112" s="8"/>
      <c r="K112" s="62"/>
    </row>
    <row r="113" spans="1:13">
      <c r="A113" s="8">
        <v>692</v>
      </c>
      <c r="B113" s="61" t="s">
        <v>272</v>
      </c>
      <c r="C113" s="54" t="s">
        <v>452</v>
      </c>
      <c r="D113" s="62">
        <v>48</v>
      </c>
      <c r="E113" s="8">
        <v>24</v>
      </c>
      <c r="F113" s="60">
        <f t="shared" si="3"/>
        <v>72</v>
      </c>
      <c r="G113" s="55" t="s">
        <v>338</v>
      </c>
      <c r="H113" s="8"/>
      <c r="I113" s="8"/>
      <c r="J113" s="8"/>
      <c r="K113" s="62"/>
    </row>
    <row r="114" spans="1:13">
      <c r="A114" s="8">
        <v>609</v>
      </c>
      <c r="B114" s="179" t="s">
        <v>396</v>
      </c>
      <c r="C114" s="177" t="s">
        <v>385</v>
      </c>
      <c r="D114" s="154"/>
      <c r="E114" s="127">
        <v>198</v>
      </c>
      <c r="F114" s="109">
        <f t="shared" si="3"/>
        <v>198</v>
      </c>
      <c r="G114" s="106" t="s">
        <v>505</v>
      </c>
      <c r="H114" s="8"/>
      <c r="I114" s="8"/>
      <c r="J114" s="8"/>
      <c r="K114" s="62"/>
    </row>
    <row r="115" spans="1:13">
      <c r="A115" s="8">
        <v>776</v>
      </c>
      <c r="B115" s="147" t="s">
        <v>396</v>
      </c>
      <c r="C115" s="138" t="s">
        <v>460</v>
      </c>
      <c r="D115" s="154"/>
      <c r="E115" s="127">
        <v>144</v>
      </c>
      <c r="F115" s="109">
        <f t="shared" si="3"/>
        <v>144</v>
      </c>
      <c r="G115" s="106" t="s">
        <v>505</v>
      </c>
      <c r="H115" s="8"/>
      <c r="I115" s="8"/>
      <c r="J115" s="8"/>
      <c r="K115" s="62"/>
    </row>
    <row r="116" spans="1:13">
      <c r="A116" s="8">
        <v>740</v>
      </c>
      <c r="B116" s="147" t="s">
        <v>396</v>
      </c>
      <c r="C116" s="138" t="s">
        <v>407</v>
      </c>
      <c r="D116" s="154"/>
      <c r="E116" s="127">
        <v>180</v>
      </c>
      <c r="F116" s="109">
        <f t="shared" si="3"/>
        <v>180</v>
      </c>
      <c r="G116" s="106" t="s">
        <v>568</v>
      </c>
      <c r="H116" s="8"/>
      <c r="I116" s="8"/>
      <c r="J116" s="8"/>
      <c r="K116" s="62"/>
      <c r="L116" s="86">
        <v>792</v>
      </c>
    </row>
    <row r="117" spans="1:13" s="71" customFormat="1">
      <c r="A117" s="8">
        <v>736</v>
      </c>
      <c r="B117" s="61" t="s">
        <v>336</v>
      </c>
      <c r="C117" s="54" t="s">
        <v>407</v>
      </c>
      <c r="D117" s="62">
        <v>24</v>
      </c>
      <c r="E117" s="8">
        <v>21</v>
      </c>
      <c r="F117" s="60">
        <f t="shared" si="3"/>
        <v>45</v>
      </c>
      <c r="G117" s="55" t="s">
        <v>334</v>
      </c>
      <c r="H117" s="8"/>
      <c r="I117" s="8"/>
      <c r="J117" s="8"/>
      <c r="K117" s="62"/>
      <c r="L117" s="86"/>
      <c r="M117" s="86"/>
    </row>
    <row r="118" spans="1:13" s="71" customFormat="1">
      <c r="A118" s="8">
        <v>340</v>
      </c>
      <c r="B118" s="59" t="s">
        <v>438</v>
      </c>
      <c r="C118" s="8" t="s">
        <v>484</v>
      </c>
      <c r="D118" s="62">
        <v>28</v>
      </c>
      <c r="E118" s="8"/>
      <c r="F118" s="60">
        <f t="shared" si="3"/>
        <v>28</v>
      </c>
      <c r="G118" s="55" t="s">
        <v>145</v>
      </c>
      <c r="H118" s="8"/>
      <c r="I118" s="8"/>
      <c r="J118" s="8"/>
      <c r="K118" s="62"/>
      <c r="L118" s="86"/>
      <c r="M118" s="86"/>
    </row>
    <row r="119" spans="1:13">
      <c r="A119" s="8">
        <v>753</v>
      </c>
      <c r="B119" s="61" t="s">
        <v>416</v>
      </c>
      <c r="C119" s="8" t="s">
        <v>408</v>
      </c>
      <c r="D119" s="62">
        <v>24</v>
      </c>
      <c r="E119" s="8">
        <v>21</v>
      </c>
      <c r="F119" s="60">
        <f t="shared" si="3"/>
        <v>45</v>
      </c>
      <c r="G119" s="55" t="s">
        <v>334</v>
      </c>
      <c r="H119" s="8"/>
      <c r="I119" s="8"/>
      <c r="J119" s="8"/>
      <c r="K119" s="62"/>
    </row>
    <row r="120" spans="1:13">
      <c r="A120" s="8">
        <v>7</v>
      </c>
      <c r="B120" s="59" t="s">
        <v>269</v>
      </c>
      <c r="C120" s="8" t="s">
        <v>344</v>
      </c>
      <c r="D120" s="97">
        <v>38</v>
      </c>
      <c r="E120" s="98">
        <v>36</v>
      </c>
      <c r="F120" s="60">
        <f t="shared" si="3"/>
        <v>74</v>
      </c>
      <c r="G120" s="55" t="s">
        <v>411</v>
      </c>
      <c r="H120" s="8"/>
      <c r="I120" s="8"/>
      <c r="J120" s="8"/>
      <c r="K120" s="62"/>
      <c r="L120" s="86">
        <v>1440</v>
      </c>
    </row>
    <row r="121" spans="1:13">
      <c r="A121" s="8">
        <v>144</v>
      </c>
      <c r="B121" s="59" t="s">
        <v>269</v>
      </c>
      <c r="C121" s="54" t="s">
        <v>361</v>
      </c>
      <c r="D121" s="97">
        <v>17</v>
      </c>
      <c r="E121" s="98">
        <v>34</v>
      </c>
      <c r="F121" s="60">
        <f t="shared" si="3"/>
        <v>51</v>
      </c>
      <c r="G121" s="55" t="s">
        <v>411</v>
      </c>
      <c r="H121" s="8"/>
      <c r="I121" s="8"/>
      <c r="J121" s="8"/>
      <c r="K121" s="62"/>
    </row>
    <row r="122" spans="1:13">
      <c r="A122" s="8">
        <v>195</v>
      </c>
      <c r="B122" s="59" t="s">
        <v>269</v>
      </c>
      <c r="C122" s="54" t="s">
        <v>349</v>
      </c>
      <c r="D122" s="78">
        <v>38</v>
      </c>
      <c r="E122" s="67">
        <v>34</v>
      </c>
      <c r="F122" s="60">
        <f t="shared" si="3"/>
        <v>72</v>
      </c>
      <c r="G122" s="55" t="s">
        <v>411</v>
      </c>
      <c r="H122" s="8"/>
      <c r="I122" s="8"/>
      <c r="J122" s="8"/>
      <c r="K122" s="62"/>
    </row>
    <row r="123" spans="1:13">
      <c r="A123" s="8">
        <v>243</v>
      </c>
      <c r="B123" s="59" t="s">
        <v>269</v>
      </c>
      <c r="C123" s="54" t="s">
        <v>351</v>
      </c>
      <c r="D123" s="78">
        <v>36</v>
      </c>
      <c r="E123" s="67"/>
      <c r="F123" s="60">
        <f t="shared" si="3"/>
        <v>36</v>
      </c>
      <c r="G123" s="55" t="s">
        <v>412</v>
      </c>
      <c r="H123" s="8"/>
      <c r="I123" s="8"/>
      <c r="J123" s="8"/>
      <c r="K123" s="62"/>
    </row>
    <row r="124" spans="1:13">
      <c r="A124" s="8">
        <v>289</v>
      </c>
      <c r="B124" s="59" t="s">
        <v>269</v>
      </c>
      <c r="C124" s="75" t="s">
        <v>353</v>
      </c>
      <c r="D124" s="78">
        <v>38</v>
      </c>
      <c r="E124" s="67">
        <v>38</v>
      </c>
      <c r="F124" s="60">
        <f t="shared" si="3"/>
        <v>76</v>
      </c>
      <c r="G124" s="55" t="s">
        <v>412</v>
      </c>
      <c r="H124" s="8"/>
      <c r="I124" s="8"/>
      <c r="J124" s="8"/>
      <c r="K124" s="62"/>
      <c r="L124" s="86">
        <v>640</v>
      </c>
    </row>
    <row r="125" spans="1:13">
      <c r="A125" s="8">
        <v>544</v>
      </c>
      <c r="B125" s="61" t="s">
        <v>301</v>
      </c>
      <c r="C125" s="54" t="s">
        <v>383</v>
      </c>
      <c r="D125" s="62">
        <v>30</v>
      </c>
      <c r="E125" s="8"/>
      <c r="F125" s="60">
        <f t="shared" si="3"/>
        <v>30</v>
      </c>
      <c r="G125" s="55" t="s">
        <v>334</v>
      </c>
      <c r="H125" s="8"/>
      <c r="I125" s="8"/>
      <c r="J125" s="8"/>
      <c r="K125" s="62"/>
    </row>
    <row r="126" spans="1:13">
      <c r="A126" s="8">
        <v>159</v>
      </c>
      <c r="B126" s="59" t="s">
        <v>304</v>
      </c>
      <c r="C126" s="54" t="s">
        <v>361</v>
      </c>
      <c r="D126" s="97">
        <v>17</v>
      </c>
      <c r="E126" s="98"/>
      <c r="F126" s="60">
        <f t="shared" si="3"/>
        <v>17</v>
      </c>
      <c r="G126" s="74" t="s">
        <v>483</v>
      </c>
      <c r="H126" s="8"/>
      <c r="I126" s="8"/>
      <c r="J126" s="8"/>
      <c r="K126" s="62"/>
    </row>
    <row r="127" spans="1:13">
      <c r="A127" s="8">
        <v>478</v>
      </c>
      <c r="B127" s="59" t="s">
        <v>304</v>
      </c>
      <c r="C127" s="139" t="s">
        <v>480</v>
      </c>
      <c r="D127" s="97">
        <v>14</v>
      </c>
      <c r="E127" s="98">
        <v>16</v>
      </c>
      <c r="F127" s="60">
        <f t="shared" si="3"/>
        <v>30</v>
      </c>
      <c r="G127" s="74" t="s">
        <v>483</v>
      </c>
      <c r="H127" s="8"/>
      <c r="I127" s="8"/>
      <c r="J127" s="8"/>
      <c r="K127" s="62"/>
    </row>
    <row r="128" spans="1:13">
      <c r="A128" s="8">
        <v>600</v>
      </c>
      <c r="B128" s="61" t="s">
        <v>304</v>
      </c>
      <c r="C128" s="75" t="s">
        <v>385</v>
      </c>
      <c r="D128" s="62">
        <v>20</v>
      </c>
      <c r="E128" s="8">
        <v>16</v>
      </c>
      <c r="F128" s="60">
        <f t="shared" si="3"/>
        <v>36</v>
      </c>
      <c r="G128" s="55" t="s">
        <v>412</v>
      </c>
      <c r="H128" s="8"/>
      <c r="I128" s="8"/>
      <c r="J128" s="8"/>
      <c r="K128" s="62"/>
    </row>
    <row r="129" spans="1:13">
      <c r="A129" s="8">
        <v>19</v>
      </c>
      <c r="B129" s="59" t="s">
        <v>304</v>
      </c>
      <c r="C129" s="8" t="s">
        <v>344</v>
      </c>
      <c r="D129" s="96"/>
      <c r="E129" s="73">
        <v>18</v>
      </c>
      <c r="F129" s="60">
        <f t="shared" si="3"/>
        <v>18</v>
      </c>
      <c r="G129" s="74" t="s">
        <v>412</v>
      </c>
      <c r="H129" s="8"/>
      <c r="I129" s="8"/>
      <c r="J129" s="8"/>
      <c r="K129" s="62"/>
    </row>
    <row r="130" spans="1:13">
      <c r="A130" s="8">
        <v>759</v>
      </c>
      <c r="B130" s="61" t="s">
        <v>461</v>
      </c>
      <c r="C130" s="54" t="s">
        <v>460</v>
      </c>
      <c r="D130" s="62">
        <v>28</v>
      </c>
      <c r="E130" s="8"/>
      <c r="F130" s="60">
        <f t="shared" si="3"/>
        <v>28</v>
      </c>
      <c r="G130" s="55" t="s">
        <v>149</v>
      </c>
      <c r="H130" s="8"/>
      <c r="I130" s="8"/>
      <c r="J130" s="8"/>
      <c r="K130" s="62"/>
    </row>
    <row r="131" spans="1:13">
      <c r="A131" s="8">
        <v>155</v>
      </c>
      <c r="B131" s="59" t="s">
        <v>357</v>
      </c>
      <c r="C131" s="54" t="s">
        <v>361</v>
      </c>
      <c r="D131" s="97">
        <v>17</v>
      </c>
      <c r="E131" s="98"/>
      <c r="F131" s="60">
        <f t="shared" ref="F131:F162" si="4">D131+E131</f>
        <v>17</v>
      </c>
      <c r="G131" s="74" t="s">
        <v>482</v>
      </c>
      <c r="H131" s="8"/>
      <c r="I131" s="8"/>
      <c r="J131" s="8"/>
      <c r="K131" s="62"/>
    </row>
    <row r="132" spans="1:13">
      <c r="A132" s="8">
        <v>475</v>
      </c>
      <c r="B132" s="59" t="s">
        <v>357</v>
      </c>
      <c r="C132" s="139" t="s">
        <v>480</v>
      </c>
      <c r="D132" s="97">
        <v>14</v>
      </c>
      <c r="E132" s="98">
        <v>16</v>
      </c>
      <c r="F132" s="60">
        <f t="shared" si="4"/>
        <v>30</v>
      </c>
      <c r="G132" s="74" t="s">
        <v>482</v>
      </c>
      <c r="H132" s="8"/>
      <c r="I132" s="8"/>
      <c r="J132" s="8"/>
      <c r="K132" s="62"/>
    </row>
    <row r="133" spans="1:13">
      <c r="A133" s="8">
        <v>770</v>
      </c>
      <c r="B133" s="61" t="s">
        <v>469</v>
      </c>
      <c r="C133" s="54" t="s">
        <v>460</v>
      </c>
      <c r="D133" s="62">
        <v>42</v>
      </c>
      <c r="E133" s="8">
        <v>24</v>
      </c>
      <c r="F133" s="60">
        <f t="shared" si="4"/>
        <v>66</v>
      </c>
      <c r="G133" s="55" t="s">
        <v>339</v>
      </c>
      <c r="H133" s="8"/>
      <c r="I133" s="8"/>
      <c r="J133" s="8"/>
      <c r="K133" s="62"/>
    </row>
    <row r="134" spans="1:13">
      <c r="A134" s="8">
        <v>248</v>
      </c>
      <c r="B134" s="59" t="s">
        <v>113</v>
      </c>
      <c r="C134" s="54" t="s">
        <v>351</v>
      </c>
      <c r="D134" s="78">
        <v>36</v>
      </c>
      <c r="E134" s="67">
        <v>54</v>
      </c>
      <c r="F134" s="60">
        <f t="shared" si="4"/>
        <v>90</v>
      </c>
      <c r="G134" s="55" t="s">
        <v>472</v>
      </c>
      <c r="H134" s="8"/>
      <c r="I134" s="8"/>
      <c r="J134" s="8"/>
      <c r="K134" s="62"/>
    </row>
    <row r="135" spans="1:13">
      <c r="A135" s="8">
        <v>12</v>
      </c>
      <c r="B135" s="59" t="s">
        <v>113</v>
      </c>
      <c r="C135" s="8" t="s">
        <v>344</v>
      </c>
      <c r="D135" s="97">
        <v>38</v>
      </c>
      <c r="E135" s="98">
        <v>36</v>
      </c>
      <c r="F135" s="60">
        <f t="shared" si="4"/>
        <v>74</v>
      </c>
      <c r="G135" s="55" t="s">
        <v>472</v>
      </c>
      <c r="H135" s="63"/>
      <c r="I135" s="63"/>
      <c r="J135" s="63"/>
      <c r="K135" s="69"/>
      <c r="L135" s="86">
        <v>667</v>
      </c>
    </row>
    <row r="136" spans="1:13">
      <c r="A136" s="8">
        <v>294</v>
      </c>
      <c r="B136" s="59" t="s">
        <v>113</v>
      </c>
      <c r="C136" s="75" t="s">
        <v>353</v>
      </c>
      <c r="D136" s="78">
        <v>38</v>
      </c>
      <c r="E136" s="67">
        <v>38</v>
      </c>
      <c r="F136" s="60">
        <f t="shared" si="4"/>
        <v>76</v>
      </c>
      <c r="G136" s="55" t="s">
        <v>472</v>
      </c>
      <c r="H136" s="8"/>
      <c r="I136" s="8"/>
      <c r="J136" s="8"/>
      <c r="K136" s="62"/>
    </row>
    <row r="137" spans="1:13">
      <c r="A137" s="8">
        <v>148</v>
      </c>
      <c r="B137" s="59" t="s">
        <v>113</v>
      </c>
      <c r="C137" s="54" t="s">
        <v>361</v>
      </c>
      <c r="D137" s="97">
        <v>34</v>
      </c>
      <c r="E137" s="98">
        <v>34</v>
      </c>
      <c r="F137" s="60">
        <f t="shared" si="4"/>
        <v>68</v>
      </c>
      <c r="G137" s="55" t="s">
        <v>472</v>
      </c>
      <c r="H137" s="8"/>
      <c r="I137" s="8"/>
      <c r="J137" s="8"/>
      <c r="K137" s="62"/>
    </row>
    <row r="138" spans="1:13">
      <c r="A138" s="8">
        <v>199</v>
      </c>
      <c r="B138" s="59" t="s">
        <v>113</v>
      </c>
      <c r="C138" s="54" t="s">
        <v>349</v>
      </c>
      <c r="D138" s="78">
        <v>38</v>
      </c>
      <c r="E138" s="67">
        <v>34</v>
      </c>
      <c r="F138" s="60">
        <f t="shared" si="4"/>
        <v>72</v>
      </c>
      <c r="G138" s="55" t="s">
        <v>472</v>
      </c>
      <c r="H138" s="8"/>
      <c r="I138" s="8"/>
      <c r="J138" s="8"/>
      <c r="K138" s="62"/>
    </row>
    <row r="139" spans="1:13">
      <c r="A139" s="8">
        <v>249</v>
      </c>
      <c r="B139" s="59" t="s">
        <v>113</v>
      </c>
      <c r="C139" s="54" t="s">
        <v>351</v>
      </c>
      <c r="D139" s="78">
        <v>36</v>
      </c>
      <c r="E139" s="67">
        <v>54</v>
      </c>
      <c r="F139" s="60">
        <f t="shared" si="4"/>
        <v>90</v>
      </c>
      <c r="G139" s="55" t="s">
        <v>473</v>
      </c>
      <c r="H139" s="58"/>
      <c r="I139" s="58"/>
      <c r="J139" s="58"/>
      <c r="K139" s="58"/>
    </row>
    <row r="140" spans="1:13">
      <c r="A140" s="8">
        <v>271</v>
      </c>
      <c r="B140" s="59" t="s">
        <v>113</v>
      </c>
      <c r="C140" s="8" t="s">
        <v>352</v>
      </c>
      <c r="D140" s="67">
        <v>36</v>
      </c>
      <c r="E140" s="67">
        <v>54</v>
      </c>
      <c r="F140" s="60">
        <f t="shared" si="4"/>
        <v>90</v>
      </c>
      <c r="G140" s="55" t="s">
        <v>473</v>
      </c>
      <c r="H140" s="58"/>
      <c r="I140" s="58"/>
      <c r="J140" s="58"/>
      <c r="K140" s="58"/>
    </row>
    <row r="141" spans="1:13">
      <c r="A141" s="8">
        <v>13</v>
      </c>
      <c r="B141" s="59" t="s">
        <v>113</v>
      </c>
      <c r="C141" s="8" t="s">
        <v>344</v>
      </c>
      <c r="D141" s="98">
        <v>38</v>
      </c>
      <c r="E141" s="98">
        <v>36</v>
      </c>
      <c r="F141" s="60">
        <f t="shared" si="4"/>
        <v>74</v>
      </c>
      <c r="G141" s="80" t="s">
        <v>473</v>
      </c>
      <c r="H141" s="58"/>
      <c r="I141" s="58"/>
      <c r="J141" s="58"/>
      <c r="K141" s="58"/>
    </row>
    <row r="142" spans="1:13">
      <c r="A142" s="8">
        <v>36</v>
      </c>
      <c r="B142" s="59" t="s">
        <v>113</v>
      </c>
      <c r="C142" s="8" t="s">
        <v>345</v>
      </c>
      <c r="D142" s="98">
        <v>38</v>
      </c>
      <c r="E142" s="98">
        <v>36</v>
      </c>
      <c r="F142" s="60">
        <f t="shared" si="4"/>
        <v>74</v>
      </c>
      <c r="G142" s="80" t="s">
        <v>473</v>
      </c>
      <c r="H142" s="58"/>
      <c r="I142" s="58"/>
      <c r="J142" s="58"/>
      <c r="K142" s="58"/>
    </row>
    <row r="143" spans="1:13" s="104" customFormat="1">
      <c r="A143" s="8">
        <v>295</v>
      </c>
      <c r="B143" s="59" t="s">
        <v>113</v>
      </c>
      <c r="C143" s="75" t="s">
        <v>353</v>
      </c>
      <c r="D143" s="67">
        <v>38</v>
      </c>
      <c r="E143" s="67">
        <v>38</v>
      </c>
      <c r="F143" s="60">
        <f t="shared" si="4"/>
        <v>76</v>
      </c>
      <c r="G143" s="76" t="s">
        <v>473</v>
      </c>
      <c r="H143" s="58"/>
      <c r="I143" s="58"/>
      <c r="J143" s="58"/>
      <c r="K143" s="58"/>
      <c r="L143" s="89"/>
      <c r="M143" s="103"/>
    </row>
    <row r="144" spans="1:13">
      <c r="A144" s="8">
        <v>149</v>
      </c>
      <c r="B144" s="59" t="s">
        <v>113</v>
      </c>
      <c r="C144" s="54" t="s">
        <v>361</v>
      </c>
      <c r="D144" s="98">
        <v>34</v>
      </c>
      <c r="E144" s="98">
        <v>34</v>
      </c>
      <c r="F144" s="60">
        <f t="shared" si="4"/>
        <v>68</v>
      </c>
      <c r="G144" s="56" t="s">
        <v>473</v>
      </c>
      <c r="H144" s="58"/>
      <c r="I144" s="58"/>
      <c r="J144" s="58"/>
      <c r="K144" s="58"/>
    </row>
    <row r="145" spans="1:12">
      <c r="A145" s="8">
        <v>200</v>
      </c>
      <c r="B145" s="59" t="s">
        <v>113</v>
      </c>
      <c r="C145" s="54" t="s">
        <v>349</v>
      </c>
      <c r="D145" s="67">
        <v>38</v>
      </c>
      <c r="E145" s="67">
        <v>34</v>
      </c>
      <c r="F145" s="60">
        <f t="shared" si="4"/>
        <v>72</v>
      </c>
      <c r="G145" s="55" t="s">
        <v>473</v>
      </c>
      <c r="H145" s="58"/>
      <c r="I145" s="58"/>
      <c r="J145" s="58"/>
      <c r="K145" s="58"/>
      <c r="L145" s="86">
        <v>688</v>
      </c>
    </row>
    <row r="146" spans="1:12">
      <c r="A146" s="8">
        <v>272</v>
      </c>
      <c r="B146" s="59" t="s">
        <v>113</v>
      </c>
      <c r="C146" s="8" t="s">
        <v>352</v>
      </c>
      <c r="D146" s="67">
        <v>36</v>
      </c>
      <c r="E146" s="67">
        <v>54</v>
      </c>
      <c r="F146" s="60">
        <f t="shared" si="4"/>
        <v>90</v>
      </c>
      <c r="G146" s="55" t="s">
        <v>140</v>
      </c>
      <c r="H146" s="58"/>
      <c r="I146" s="58"/>
      <c r="J146" s="58"/>
      <c r="K146" s="58"/>
    </row>
    <row r="147" spans="1:12">
      <c r="A147" s="8">
        <v>35</v>
      </c>
      <c r="B147" s="59" t="s">
        <v>113</v>
      </c>
      <c r="C147" s="8" t="s">
        <v>345</v>
      </c>
      <c r="D147" s="98">
        <v>38</v>
      </c>
      <c r="E147" s="98">
        <v>36</v>
      </c>
      <c r="F147" s="60">
        <f t="shared" si="4"/>
        <v>74</v>
      </c>
      <c r="G147" s="80" t="s">
        <v>140</v>
      </c>
      <c r="H147" s="58"/>
      <c r="I147" s="58"/>
      <c r="J147" s="58"/>
      <c r="K147" s="58"/>
    </row>
    <row r="148" spans="1:12">
      <c r="A148" s="8">
        <v>174</v>
      </c>
      <c r="B148" s="59" t="s">
        <v>113</v>
      </c>
      <c r="C148" s="8" t="s">
        <v>429</v>
      </c>
      <c r="D148" s="98">
        <v>34</v>
      </c>
      <c r="E148" s="98">
        <v>34</v>
      </c>
      <c r="F148" s="60">
        <f t="shared" si="4"/>
        <v>68</v>
      </c>
      <c r="G148" s="76" t="s">
        <v>140</v>
      </c>
      <c r="H148" s="58"/>
      <c r="I148" s="58"/>
      <c r="J148" s="58"/>
      <c r="K148" s="58"/>
    </row>
    <row r="149" spans="1:12">
      <c r="A149" s="8">
        <v>175</v>
      </c>
      <c r="B149" s="59" t="s">
        <v>113</v>
      </c>
      <c r="C149" s="8" t="s">
        <v>429</v>
      </c>
      <c r="D149" s="98">
        <v>34</v>
      </c>
      <c r="E149" s="98">
        <v>34</v>
      </c>
      <c r="F149" s="60">
        <f t="shared" si="4"/>
        <v>68</v>
      </c>
      <c r="G149" s="55" t="s">
        <v>140</v>
      </c>
      <c r="H149" s="58"/>
      <c r="I149" s="58"/>
      <c r="J149" s="58"/>
      <c r="K149" s="58"/>
    </row>
    <row r="150" spans="1:12">
      <c r="A150" s="8">
        <v>224</v>
      </c>
      <c r="B150" s="59" t="s">
        <v>113</v>
      </c>
      <c r="C150" s="8" t="s">
        <v>350</v>
      </c>
      <c r="D150" s="67">
        <v>38</v>
      </c>
      <c r="E150" s="67">
        <v>34</v>
      </c>
      <c r="F150" s="60">
        <f t="shared" si="4"/>
        <v>72</v>
      </c>
      <c r="G150" s="76" t="s">
        <v>140</v>
      </c>
      <c r="H150" s="58"/>
      <c r="I150" s="58"/>
      <c r="J150" s="58"/>
      <c r="K150" s="58"/>
    </row>
    <row r="151" spans="1:12">
      <c r="A151" s="8">
        <v>225</v>
      </c>
      <c r="B151" s="59" t="s">
        <v>113</v>
      </c>
      <c r="C151" s="8" t="s">
        <v>350</v>
      </c>
      <c r="D151" s="67">
        <v>38</v>
      </c>
      <c r="E151" s="67">
        <v>34</v>
      </c>
      <c r="F151" s="60">
        <f t="shared" si="4"/>
        <v>72</v>
      </c>
      <c r="G151" s="76" t="s">
        <v>140</v>
      </c>
      <c r="H151" s="58"/>
      <c r="I151" s="58"/>
      <c r="J151" s="58"/>
      <c r="K151" s="58"/>
    </row>
    <row r="152" spans="1:12">
      <c r="A152" s="8">
        <v>559</v>
      </c>
      <c r="B152" s="61" t="s">
        <v>49</v>
      </c>
      <c r="C152" s="8" t="s">
        <v>384</v>
      </c>
      <c r="D152" s="8">
        <v>30</v>
      </c>
      <c r="E152" s="8"/>
      <c r="F152" s="60">
        <f t="shared" si="4"/>
        <v>30</v>
      </c>
      <c r="G152" s="155" t="s">
        <v>166</v>
      </c>
      <c r="H152" s="58"/>
      <c r="I152" s="58"/>
      <c r="J152" s="58"/>
      <c r="K152" s="58"/>
      <c r="L152" s="86">
        <v>592</v>
      </c>
    </row>
    <row r="153" spans="1:12">
      <c r="A153" s="8">
        <v>267</v>
      </c>
      <c r="B153" s="59" t="s">
        <v>109</v>
      </c>
      <c r="C153" s="8" t="s">
        <v>352</v>
      </c>
      <c r="D153" s="67">
        <v>36</v>
      </c>
      <c r="E153" s="67">
        <v>36</v>
      </c>
      <c r="F153" s="60">
        <f t="shared" si="4"/>
        <v>72</v>
      </c>
      <c r="G153" s="76" t="s">
        <v>134</v>
      </c>
      <c r="H153" s="58"/>
      <c r="I153" s="58"/>
      <c r="J153" s="58"/>
      <c r="K153" s="58"/>
    </row>
    <row r="154" spans="1:12">
      <c r="A154" s="8">
        <v>31</v>
      </c>
      <c r="B154" s="59" t="s">
        <v>109</v>
      </c>
      <c r="C154" s="8" t="s">
        <v>345</v>
      </c>
      <c r="D154" s="98">
        <v>38</v>
      </c>
      <c r="E154" s="98">
        <v>36</v>
      </c>
      <c r="F154" s="60">
        <f t="shared" si="4"/>
        <v>74</v>
      </c>
      <c r="G154" s="80" t="s">
        <v>134</v>
      </c>
      <c r="H154" s="58"/>
      <c r="I154" s="58"/>
      <c r="J154" s="58"/>
      <c r="K154" s="58"/>
    </row>
    <row r="155" spans="1:12">
      <c r="A155" s="8">
        <v>170</v>
      </c>
      <c r="B155" s="59" t="s">
        <v>109</v>
      </c>
      <c r="C155" s="8" t="s">
        <v>429</v>
      </c>
      <c r="D155" s="98"/>
      <c r="E155" s="98">
        <v>34</v>
      </c>
      <c r="F155" s="60">
        <f t="shared" si="4"/>
        <v>34</v>
      </c>
      <c r="G155" s="76" t="s">
        <v>134</v>
      </c>
      <c r="H155" s="58"/>
      <c r="I155" s="58"/>
      <c r="J155" s="58"/>
      <c r="K155" s="58"/>
    </row>
    <row r="156" spans="1:12">
      <c r="A156" s="8">
        <v>220</v>
      </c>
      <c r="B156" s="59" t="s">
        <v>109</v>
      </c>
      <c r="C156" s="8" t="s">
        <v>350</v>
      </c>
      <c r="D156" s="67">
        <v>38</v>
      </c>
      <c r="E156" s="67">
        <v>34</v>
      </c>
      <c r="F156" s="60">
        <f t="shared" si="4"/>
        <v>72</v>
      </c>
      <c r="G156" s="76" t="s">
        <v>134</v>
      </c>
      <c r="H156" s="58"/>
      <c r="I156" s="58"/>
      <c r="J156" s="58"/>
      <c r="K156" s="58"/>
    </row>
    <row r="157" spans="1:12">
      <c r="A157" s="8">
        <v>505</v>
      </c>
      <c r="B157" s="57" t="s">
        <v>109</v>
      </c>
      <c r="C157" s="8" t="s">
        <v>382</v>
      </c>
      <c r="D157" s="8">
        <v>28</v>
      </c>
      <c r="E157" s="8"/>
      <c r="F157" s="60">
        <f t="shared" si="4"/>
        <v>28</v>
      </c>
      <c r="G157" s="76" t="s">
        <v>134</v>
      </c>
      <c r="H157" s="58"/>
      <c r="I157" s="58"/>
      <c r="J157" s="58"/>
      <c r="K157" s="58"/>
    </row>
    <row r="158" spans="1:12">
      <c r="A158" s="8">
        <v>735</v>
      </c>
      <c r="B158" s="61" t="s">
        <v>320</v>
      </c>
      <c r="C158" s="54" t="s">
        <v>407</v>
      </c>
      <c r="D158" s="8">
        <v>48</v>
      </c>
      <c r="E158" s="8">
        <v>28</v>
      </c>
      <c r="F158" s="60">
        <f t="shared" si="4"/>
        <v>76</v>
      </c>
      <c r="G158" s="155" t="s">
        <v>326</v>
      </c>
      <c r="H158" s="8"/>
      <c r="I158" s="8"/>
      <c r="J158" s="8"/>
      <c r="K158" s="62"/>
      <c r="L158" s="86">
        <v>1080</v>
      </c>
    </row>
    <row r="159" spans="1:12">
      <c r="A159" s="8">
        <v>539</v>
      </c>
      <c r="B159" s="57" t="s">
        <v>296</v>
      </c>
      <c r="C159" s="54" t="s">
        <v>383</v>
      </c>
      <c r="D159" s="8">
        <v>30</v>
      </c>
      <c r="E159" s="8"/>
      <c r="F159" s="60">
        <v>30</v>
      </c>
      <c r="G159" s="80" t="s">
        <v>334</v>
      </c>
      <c r="H159" s="8"/>
      <c r="I159" s="8"/>
      <c r="J159" s="8"/>
      <c r="K159" s="62"/>
    </row>
    <row r="160" spans="1:12">
      <c r="A160" s="8">
        <v>584</v>
      </c>
      <c r="B160" s="61" t="s">
        <v>389</v>
      </c>
      <c r="C160" s="54" t="s">
        <v>386</v>
      </c>
      <c r="D160" s="8"/>
      <c r="E160" s="8">
        <v>42</v>
      </c>
      <c r="F160" s="60">
        <f t="shared" ref="F160:F191" si="5">D160+E160</f>
        <v>42</v>
      </c>
      <c r="G160" s="76" t="s">
        <v>334</v>
      </c>
      <c r="H160" s="8"/>
      <c r="I160" s="8"/>
      <c r="J160" s="8"/>
      <c r="K160" s="62"/>
    </row>
    <row r="161" spans="1:12">
      <c r="A161" s="8">
        <v>261</v>
      </c>
      <c r="B161" s="59" t="s">
        <v>107</v>
      </c>
      <c r="C161" s="8" t="s">
        <v>352</v>
      </c>
      <c r="D161" s="67">
        <v>36</v>
      </c>
      <c r="E161" s="67">
        <v>18</v>
      </c>
      <c r="F161" s="60">
        <f t="shared" si="5"/>
        <v>54</v>
      </c>
      <c r="G161" s="76" t="s">
        <v>148</v>
      </c>
      <c r="H161" s="8"/>
      <c r="I161" s="8"/>
      <c r="J161" s="8"/>
      <c r="K161" s="62"/>
    </row>
    <row r="162" spans="1:12">
      <c r="A162" s="8">
        <v>25</v>
      </c>
      <c r="B162" s="59" t="s">
        <v>107</v>
      </c>
      <c r="C162" s="8" t="s">
        <v>345</v>
      </c>
      <c r="D162" s="98">
        <v>38</v>
      </c>
      <c r="E162" s="98">
        <v>36</v>
      </c>
      <c r="F162" s="60">
        <f t="shared" si="5"/>
        <v>74</v>
      </c>
      <c r="G162" s="76" t="s">
        <v>148</v>
      </c>
      <c r="H162" s="8"/>
      <c r="I162" s="8"/>
      <c r="J162" s="8"/>
      <c r="K162" s="62"/>
    </row>
    <row r="163" spans="1:12">
      <c r="A163" s="8">
        <v>164</v>
      </c>
      <c r="B163" s="59" t="s">
        <v>107</v>
      </c>
      <c r="C163" s="8" t="s">
        <v>429</v>
      </c>
      <c r="D163" s="98">
        <v>34</v>
      </c>
      <c r="E163" s="98">
        <v>34</v>
      </c>
      <c r="F163" s="60">
        <f t="shared" si="5"/>
        <v>68</v>
      </c>
      <c r="G163" s="76" t="s">
        <v>148</v>
      </c>
      <c r="H163" s="107"/>
      <c r="I163" s="107"/>
      <c r="J163" s="107"/>
      <c r="K163" s="108"/>
    </row>
    <row r="164" spans="1:12">
      <c r="A164" s="8">
        <v>214</v>
      </c>
      <c r="B164" s="59" t="s">
        <v>107</v>
      </c>
      <c r="C164" s="8" t="s">
        <v>350</v>
      </c>
      <c r="D164" s="67">
        <v>38</v>
      </c>
      <c r="E164" s="67">
        <v>34</v>
      </c>
      <c r="F164" s="60">
        <f t="shared" si="5"/>
        <v>72</v>
      </c>
      <c r="G164" s="76" t="s">
        <v>148</v>
      </c>
      <c r="H164" s="8"/>
      <c r="I164" s="8"/>
      <c r="J164" s="8"/>
      <c r="K164" s="62"/>
      <c r="L164" s="86">
        <v>794</v>
      </c>
    </row>
    <row r="165" spans="1:12">
      <c r="A165" s="8">
        <v>259</v>
      </c>
      <c r="B165" s="59" t="s">
        <v>106</v>
      </c>
      <c r="C165" s="8" t="s">
        <v>352</v>
      </c>
      <c r="D165" s="67">
        <v>36</v>
      </c>
      <c r="E165" s="67">
        <v>36</v>
      </c>
      <c r="F165" s="60">
        <f t="shared" si="5"/>
        <v>72</v>
      </c>
      <c r="G165" s="76" t="s">
        <v>148</v>
      </c>
      <c r="H165" s="8"/>
      <c r="I165" s="8"/>
      <c r="J165" s="8"/>
      <c r="K165" s="62"/>
    </row>
    <row r="166" spans="1:12">
      <c r="A166" s="8">
        <v>260</v>
      </c>
      <c r="B166" s="59" t="s">
        <v>106</v>
      </c>
      <c r="C166" s="8" t="s">
        <v>352</v>
      </c>
      <c r="D166" s="67">
        <v>36</v>
      </c>
      <c r="E166" s="67">
        <v>36</v>
      </c>
      <c r="F166" s="60">
        <f t="shared" si="5"/>
        <v>72</v>
      </c>
      <c r="G166" s="76" t="s">
        <v>148</v>
      </c>
      <c r="H166" s="8"/>
      <c r="I166" s="8"/>
      <c r="J166" s="8"/>
      <c r="K166" s="62"/>
    </row>
    <row r="167" spans="1:12">
      <c r="A167" s="8">
        <v>23</v>
      </c>
      <c r="B167" s="59" t="s">
        <v>106</v>
      </c>
      <c r="C167" s="8" t="s">
        <v>345</v>
      </c>
      <c r="D167" s="98">
        <v>38</v>
      </c>
      <c r="E167" s="98">
        <v>36</v>
      </c>
      <c r="F167" s="60">
        <f t="shared" si="5"/>
        <v>74</v>
      </c>
      <c r="G167" s="76" t="s">
        <v>148</v>
      </c>
      <c r="H167" s="107"/>
      <c r="I167" s="107"/>
      <c r="J167" s="107"/>
      <c r="K167" s="108"/>
    </row>
    <row r="168" spans="1:12">
      <c r="A168" s="8">
        <v>162</v>
      </c>
      <c r="B168" s="59" t="s">
        <v>106</v>
      </c>
      <c r="C168" s="8" t="s">
        <v>429</v>
      </c>
      <c r="D168" s="98">
        <v>34</v>
      </c>
      <c r="E168" s="98">
        <v>34</v>
      </c>
      <c r="F168" s="60">
        <f t="shared" si="5"/>
        <v>68</v>
      </c>
      <c r="G168" s="76" t="s">
        <v>148</v>
      </c>
      <c r="H168" s="8"/>
      <c r="I168" s="8"/>
      <c r="J168" s="8"/>
      <c r="K168" s="62"/>
    </row>
    <row r="169" spans="1:12">
      <c r="A169" s="8">
        <v>163</v>
      </c>
      <c r="B169" s="59" t="s">
        <v>106</v>
      </c>
      <c r="C169" s="8" t="s">
        <v>429</v>
      </c>
      <c r="D169" s="98">
        <v>34</v>
      </c>
      <c r="E169" s="98">
        <v>34</v>
      </c>
      <c r="F169" s="60">
        <f t="shared" si="5"/>
        <v>68</v>
      </c>
      <c r="G169" s="76" t="s">
        <v>148</v>
      </c>
      <c r="H169" s="8"/>
      <c r="I169" s="8"/>
      <c r="J169" s="8"/>
      <c r="K169" s="62"/>
    </row>
    <row r="170" spans="1:12">
      <c r="A170" s="8">
        <v>212</v>
      </c>
      <c r="B170" s="59" t="s">
        <v>106</v>
      </c>
      <c r="C170" s="8" t="s">
        <v>350</v>
      </c>
      <c r="D170" s="67">
        <v>38</v>
      </c>
      <c r="E170" s="67">
        <v>34</v>
      </c>
      <c r="F170" s="60">
        <f t="shared" si="5"/>
        <v>72</v>
      </c>
      <c r="G170" s="76" t="s">
        <v>148</v>
      </c>
      <c r="H170" s="8"/>
      <c r="I170" s="8"/>
      <c r="J170" s="8"/>
      <c r="K170" s="62"/>
    </row>
    <row r="171" spans="1:12">
      <c r="A171" s="8">
        <v>213</v>
      </c>
      <c r="B171" s="59" t="s">
        <v>106</v>
      </c>
      <c r="C171" s="8" t="s">
        <v>350</v>
      </c>
      <c r="D171" s="67">
        <v>38</v>
      </c>
      <c r="E171" s="67">
        <v>34</v>
      </c>
      <c r="F171" s="60">
        <f t="shared" si="5"/>
        <v>72</v>
      </c>
      <c r="G171" s="76" t="s">
        <v>148</v>
      </c>
      <c r="H171" s="8"/>
      <c r="I171" s="8"/>
      <c r="J171" s="8"/>
      <c r="K171" s="62"/>
    </row>
    <row r="172" spans="1:12">
      <c r="A172" s="8">
        <v>24</v>
      </c>
      <c r="B172" s="59" t="s">
        <v>106</v>
      </c>
      <c r="C172" s="8" t="s">
        <v>345</v>
      </c>
      <c r="D172" s="98">
        <v>38</v>
      </c>
      <c r="E172" s="98">
        <v>36</v>
      </c>
      <c r="F172" s="60">
        <f t="shared" si="5"/>
        <v>74</v>
      </c>
      <c r="G172" s="76" t="s">
        <v>523</v>
      </c>
      <c r="H172" s="8"/>
      <c r="I172" s="8"/>
      <c r="J172" s="8"/>
      <c r="K172" s="62"/>
    </row>
    <row r="173" spans="1:12">
      <c r="A173" s="8">
        <v>599</v>
      </c>
      <c r="B173" s="61" t="s">
        <v>303</v>
      </c>
      <c r="C173" s="75" t="s">
        <v>385</v>
      </c>
      <c r="D173" s="8">
        <v>40</v>
      </c>
      <c r="E173" s="8"/>
      <c r="F173" s="60">
        <f t="shared" si="5"/>
        <v>40</v>
      </c>
      <c r="G173" s="205" t="s">
        <v>485</v>
      </c>
      <c r="H173" s="8"/>
      <c r="I173" s="8"/>
      <c r="J173" s="8"/>
      <c r="K173" s="62"/>
      <c r="L173" s="86">
        <v>238</v>
      </c>
    </row>
    <row r="174" spans="1:12">
      <c r="A174" s="8">
        <v>21</v>
      </c>
      <c r="B174" s="105" t="s">
        <v>303</v>
      </c>
      <c r="C174" s="8" t="s">
        <v>344</v>
      </c>
      <c r="D174" s="73"/>
      <c r="E174" s="73">
        <v>18</v>
      </c>
      <c r="F174" s="60">
        <f t="shared" si="5"/>
        <v>18</v>
      </c>
      <c r="G174" s="80" t="s">
        <v>485</v>
      </c>
      <c r="H174" s="8"/>
      <c r="I174" s="8"/>
      <c r="J174" s="8"/>
      <c r="K174" s="62"/>
    </row>
    <row r="175" spans="1:12">
      <c r="A175" s="8">
        <v>488</v>
      </c>
      <c r="B175" s="59" t="s">
        <v>288</v>
      </c>
      <c r="C175" s="54" t="s">
        <v>380</v>
      </c>
      <c r="D175" s="8"/>
      <c r="E175" s="8">
        <v>48</v>
      </c>
      <c r="F175" s="109">
        <f t="shared" si="5"/>
        <v>48</v>
      </c>
      <c r="G175" s="76" t="s">
        <v>329</v>
      </c>
      <c r="H175" s="8"/>
      <c r="I175" s="8"/>
      <c r="J175" s="8"/>
      <c r="K175" s="62"/>
    </row>
    <row r="176" spans="1:12">
      <c r="A176" s="8">
        <v>585</v>
      </c>
      <c r="B176" s="61" t="s">
        <v>390</v>
      </c>
      <c r="C176" s="54" t="s">
        <v>386</v>
      </c>
      <c r="D176" s="8"/>
      <c r="E176" s="8">
        <v>42</v>
      </c>
      <c r="F176" s="60">
        <f t="shared" si="5"/>
        <v>42</v>
      </c>
      <c r="G176" s="76" t="s">
        <v>476</v>
      </c>
      <c r="H176" s="8"/>
      <c r="I176" s="8"/>
      <c r="J176" s="8"/>
      <c r="K176" s="62"/>
    </row>
    <row r="177" spans="1:12">
      <c r="A177" s="8">
        <v>586</v>
      </c>
      <c r="B177" s="61" t="s">
        <v>391</v>
      </c>
      <c r="C177" s="54" t="s">
        <v>386</v>
      </c>
      <c r="D177" s="8"/>
      <c r="E177" s="8">
        <v>56</v>
      </c>
      <c r="F177" s="60">
        <f t="shared" si="5"/>
        <v>56</v>
      </c>
      <c r="G177" s="76" t="s">
        <v>476</v>
      </c>
      <c r="H177" s="8"/>
      <c r="I177" s="8"/>
      <c r="J177" s="8"/>
      <c r="K177" s="62"/>
    </row>
    <row r="178" spans="1:12">
      <c r="A178" s="8">
        <v>764</v>
      </c>
      <c r="B178" s="61" t="s">
        <v>391</v>
      </c>
      <c r="C178" s="54" t="s">
        <v>460</v>
      </c>
      <c r="D178" s="8">
        <v>28</v>
      </c>
      <c r="E178" s="8"/>
      <c r="F178" s="60">
        <f t="shared" si="5"/>
        <v>28</v>
      </c>
      <c r="G178" s="76" t="s">
        <v>476</v>
      </c>
      <c r="H178" s="8"/>
      <c r="I178" s="8"/>
      <c r="J178" s="8"/>
      <c r="K178" s="62"/>
    </row>
    <row r="179" spans="1:12">
      <c r="A179" s="8">
        <v>589</v>
      </c>
      <c r="B179" s="61" t="s">
        <v>394</v>
      </c>
      <c r="C179" s="54" t="s">
        <v>386</v>
      </c>
      <c r="D179" s="8"/>
      <c r="E179" s="8">
        <v>28</v>
      </c>
      <c r="F179" s="60">
        <f t="shared" si="5"/>
        <v>28</v>
      </c>
      <c r="G179" s="76" t="s">
        <v>476</v>
      </c>
      <c r="H179" s="8"/>
      <c r="I179" s="8"/>
      <c r="J179" s="8"/>
      <c r="K179" s="62"/>
    </row>
    <row r="180" spans="1:12">
      <c r="A180" s="8">
        <v>766</v>
      </c>
      <c r="B180" s="61" t="s">
        <v>394</v>
      </c>
      <c r="C180" s="54" t="s">
        <v>460</v>
      </c>
      <c r="D180" s="8">
        <v>28</v>
      </c>
      <c r="E180" s="8"/>
      <c r="F180" s="60">
        <f t="shared" si="5"/>
        <v>28</v>
      </c>
      <c r="G180" s="76" t="s">
        <v>476</v>
      </c>
      <c r="H180" s="8"/>
      <c r="I180" s="8"/>
      <c r="J180" s="8"/>
      <c r="K180" s="62"/>
    </row>
    <row r="181" spans="1:12">
      <c r="A181" s="8">
        <v>467</v>
      </c>
      <c r="B181" s="59" t="s">
        <v>280</v>
      </c>
      <c r="C181" s="139" t="s">
        <v>480</v>
      </c>
      <c r="D181" s="98">
        <v>14</v>
      </c>
      <c r="E181" s="98">
        <v>32</v>
      </c>
      <c r="F181" s="109">
        <f t="shared" si="5"/>
        <v>46</v>
      </c>
      <c r="G181" s="80" t="s">
        <v>488</v>
      </c>
      <c r="H181" s="8"/>
      <c r="I181" s="8"/>
      <c r="J181" s="8"/>
      <c r="K181" s="62"/>
    </row>
    <row r="182" spans="1:12">
      <c r="A182" s="8">
        <v>316</v>
      </c>
      <c r="B182" s="59" t="s">
        <v>280</v>
      </c>
      <c r="C182" s="54" t="s">
        <v>436</v>
      </c>
      <c r="D182" s="8">
        <v>56</v>
      </c>
      <c r="E182" s="8">
        <v>56</v>
      </c>
      <c r="F182" s="60">
        <f t="shared" si="5"/>
        <v>112</v>
      </c>
      <c r="G182" s="80" t="s">
        <v>481</v>
      </c>
      <c r="H182" s="8"/>
      <c r="I182" s="8"/>
      <c r="J182" s="8"/>
      <c r="K182" s="62"/>
      <c r="L182" s="86">
        <v>718</v>
      </c>
    </row>
    <row r="183" spans="1:12">
      <c r="A183" s="8">
        <v>317</v>
      </c>
      <c r="B183" s="59" t="s">
        <v>280</v>
      </c>
      <c r="C183" s="54" t="s">
        <v>436</v>
      </c>
      <c r="D183" s="127">
        <v>56</v>
      </c>
      <c r="E183" s="127">
        <v>56</v>
      </c>
      <c r="F183" s="60">
        <f t="shared" si="5"/>
        <v>112</v>
      </c>
      <c r="G183" s="76" t="s">
        <v>481</v>
      </c>
      <c r="H183" s="8"/>
      <c r="I183" s="8"/>
      <c r="J183" s="8"/>
      <c r="K183" s="62"/>
    </row>
    <row r="184" spans="1:12">
      <c r="A184" s="8">
        <v>466</v>
      </c>
      <c r="B184" s="59" t="s">
        <v>280</v>
      </c>
      <c r="C184" s="139" t="s">
        <v>480</v>
      </c>
      <c r="D184" s="97">
        <v>14</v>
      </c>
      <c r="E184" s="98">
        <v>32</v>
      </c>
      <c r="F184" s="60">
        <f t="shared" si="5"/>
        <v>46</v>
      </c>
      <c r="G184" s="80" t="s">
        <v>334</v>
      </c>
      <c r="H184" s="58"/>
      <c r="I184" s="58"/>
      <c r="J184" s="58"/>
      <c r="K184" s="58"/>
    </row>
    <row r="185" spans="1:12">
      <c r="A185" s="8">
        <v>497</v>
      </c>
      <c r="B185" s="112" t="s">
        <v>280</v>
      </c>
      <c r="C185" s="54" t="s">
        <v>380</v>
      </c>
      <c r="D185" s="62">
        <v>56</v>
      </c>
      <c r="E185" s="8">
        <v>48</v>
      </c>
      <c r="F185" s="60">
        <f t="shared" si="5"/>
        <v>104</v>
      </c>
      <c r="G185" s="80" t="s">
        <v>334</v>
      </c>
      <c r="H185" s="58"/>
      <c r="I185" s="58"/>
      <c r="J185" s="58"/>
      <c r="K185" s="58"/>
    </row>
    <row r="186" spans="1:12">
      <c r="A186" s="8">
        <v>597</v>
      </c>
      <c r="B186" s="61" t="s">
        <v>280</v>
      </c>
      <c r="C186" s="75" t="s">
        <v>385</v>
      </c>
      <c r="D186" s="62">
        <v>40</v>
      </c>
      <c r="E186" s="8">
        <v>32</v>
      </c>
      <c r="F186" s="60">
        <f t="shared" si="5"/>
        <v>72</v>
      </c>
      <c r="G186" s="80" t="s">
        <v>327</v>
      </c>
      <c r="H186" s="8"/>
      <c r="I186" s="8"/>
      <c r="J186" s="8"/>
      <c r="K186" s="62"/>
    </row>
    <row r="187" spans="1:12">
      <c r="A187" s="8">
        <v>577</v>
      </c>
      <c r="B187" s="61" t="s">
        <v>280</v>
      </c>
      <c r="C187" s="54" t="s">
        <v>386</v>
      </c>
      <c r="D187" s="62">
        <v>42</v>
      </c>
      <c r="E187" s="8">
        <v>28</v>
      </c>
      <c r="F187" s="60">
        <f t="shared" si="5"/>
        <v>70</v>
      </c>
      <c r="G187" s="80" t="s">
        <v>327</v>
      </c>
      <c r="H187" s="8"/>
      <c r="I187" s="8"/>
      <c r="J187" s="8"/>
      <c r="K187" s="62"/>
    </row>
    <row r="188" spans="1:12">
      <c r="A188" s="8">
        <v>695</v>
      </c>
      <c r="B188" s="61" t="s">
        <v>280</v>
      </c>
      <c r="C188" s="54" t="s">
        <v>452</v>
      </c>
      <c r="D188" s="62">
        <v>48</v>
      </c>
      <c r="E188" s="8">
        <v>48</v>
      </c>
      <c r="F188" s="60">
        <f t="shared" si="5"/>
        <v>96</v>
      </c>
      <c r="G188" s="80" t="s">
        <v>327</v>
      </c>
      <c r="H188" s="8"/>
      <c r="I188" s="8"/>
      <c r="J188" s="8"/>
      <c r="K188" s="62"/>
    </row>
    <row r="189" spans="1:12">
      <c r="A189" s="8">
        <v>529</v>
      </c>
      <c r="B189" s="61" t="s">
        <v>280</v>
      </c>
      <c r="C189" s="54" t="s">
        <v>383</v>
      </c>
      <c r="D189" s="62">
        <v>30</v>
      </c>
      <c r="E189" s="8">
        <v>50</v>
      </c>
      <c r="F189" s="60">
        <f t="shared" si="5"/>
        <v>80</v>
      </c>
      <c r="G189" s="80" t="s">
        <v>326</v>
      </c>
      <c r="H189" s="8"/>
      <c r="I189" s="8"/>
      <c r="J189" s="8"/>
      <c r="K189" s="62"/>
    </row>
    <row r="190" spans="1:12">
      <c r="A190" s="8">
        <v>725</v>
      </c>
      <c r="B190" s="61" t="s">
        <v>280</v>
      </c>
      <c r="C190" s="54" t="s">
        <v>407</v>
      </c>
      <c r="D190" s="62">
        <v>72</v>
      </c>
      <c r="E190" s="8">
        <v>42</v>
      </c>
      <c r="F190" s="60">
        <f t="shared" si="5"/>
        <v>114</v>
      </c>
      <c r="G190" s="155" t="s">
        <v>326</v>
      </c>
      <c r="H190" s="8"/>
      <c r="I190" s="8"/>
      <c r="J190" s="8"/>
      <c r="K190" s="62"/>
    </row>
    <row r="191" spans="1:12" ht="18.75" customHeight="1">
      <c r="A191" s="8">
        <v>763</v>
      </c>
      <c r="B191" s="61" t="s">
        <v>465</v>
      </c>
      <c r="C191" s="54" t="s">
        <v>460</v>
      </c>
      <c r="D191" s="62">
        <v>14</v>
      </c>
      <c r="E191" s="8">
        <v>24</v>
      </c>
      <c r="F191" s="60">
        <f t="shared" si="5"/>
        <v>38</v>
      </c>
      <c r="G191" s="76" t="s">
        <v>476</v>
      </c>
      <c r="H191" s="8"/>
      <c r="I191" s="8"/>
      <c r="J191" s="8"/>
      <c r="K191" s="62"/>
    </row>
    <row r="192" spans="1:12">
      <c r="A192" s="8">
        <v>528</v>
      </c>
      <c r="B192" s="61" t="s">
        <v>277</v>
      </c>
      <c r="C192" s="54" t="s">
        <v>383</v>
      </c>
      <c r="D192" s="62">
        <v>30</v>
      </c>
      <c r="E192" s="8">
        <v>20</v>
      </c>
      <c r="F192" s="109">
        <f t="shared" ref="F192:F223" si="6">D192+E192</f>
        <v>50</v>
      </c>
      <c r="G192" s="76" t="s">
        <v>329</v>
      </c>
      <c r="H192" s="8"/>
      <c r="I192" s="8"/>
      <c r="J192" s="8"/>
      <c r="K192" s="62"/>
    </row>
    <row r="193" spans="1:12">
      <c r="A193" s="8">
        <v>724</v>
      </c>
      <c r="B193" s="61" t="s">
        <v>277</v>
      </c>
      <c r="C193" s="54" t="s">
        <v>407</v>
      </c>
      <c r="D193" s="62">
        <v>24</v>
      </c>
      <c r="E193" s="8"/>
      <c r="F193" s="60">
        <f t="shared" si="6"/>
        <v>24</v>
      </c>
      <c r="G193" s="76" t="s">
        <v>329</v>
      </c>
      <c r="H193" s="8"/>
      <c r="I193" s="8"/>
      <c r="J193" s="8"/>
      <c r="K193" s="62"/>
    </row>
    <row r="194" spans="1:12">
      <c r="A194" s="8">
        <v>308</v>
      </c>
      <c r="B194" s="59" t="s">
        <v>277</v>
      </c>
      <c r="C194" s="54" t="s">
        <v>436</v>
      </c>
      <c r="D194" s="62">
        <v>42</v>
      </c>
      <c r="E194" s="8"/>
      <c r="F194" s="60">
        <f t="shared" si="6"/>
        <v>42</v>
      </c>
      <c r="G194" s="76" t="s">
        <v>329</v>
      </c>
      <c r="H194" s="8"/>
      <c r="I194" s="8"/>
      <c r="J194" s="8"/>
      <c r="K194" s="62"/>
    </row>
    <row r="195" spans="1:12">
      <c r="A195" s="8">
        <v>576</v>
      </c>
      <c r="B195" s="61" t="s">
        <v>277</v>
      </c>
      <c r="C195" s="54" t="s">
        <v>386</v>
      </c>
      <c r="D195" s="62">
        <v>42</v>
      </c>
      <c r="E195" s="8">
        <v>28</v>
      </c>
      <c r="F195" s="60">
        <f t="shared" si="6"/>
        <v>70</v>
      </c>
      <c r="G195" s="76" t="s">
        <v>329</v>
      </c>
      <c r="H195" s="8"/>
      <c r="I195" s="8"/>
      <c r="J195" s="8"/>
      <c r="K195" s="62"/>
    </row>
    <row r="196" spans="1:12">
      <c r="A196" s="8">
        <v>465</v>
      </c>
      <c r="B196" s="59" t="s">
        <v>277</v>
      </c>
      <c r="C196" s="139" t="s">
        <v>480</v>
      </c>
      <c r="D196" s="97">
        <v>14</v>
      </c>
      <c r="E196" s="98">
        <v>16</v>
      </c>
      <c r="F196" s="60">
        <f t="shared" si="6"/>
        <v>30</v>
      </c>
      <c r="G196" s="80" t="s">
        <v>329</v>
      </c>
      <c r="H196" s="8"/>
      <c r="I196" s="8"/>
      <c r="J196" s="8"/>
      <c r="K196" s="62"/>
    </row>
    <row r="197" spans="1:12">
      <c r="A197" s="8">
        <v>698</v>
      </c>
      <c r="B197" s="61" t="s">
        <v>455</v>
      </c>
      <c r="C197" s="54" t="s">
        <v>452</v>
      </c>
      <c r="D197" s="62"/>
      <c r="E197" s="8">
        <v>48</v>
      </c>
      <c r="F197" s="60">
        <f t="shared" si="6"/>
        <v>48</v>
      </c>
      <c r="G197" s="76" t="s">
        <v>485</v>
      </c>
      <c r="H197" s="8"/>
      <c r="I197" s="8"/>
      <c r="J197" s="8"/>
      <c r="K197" s="62"/>
      <c r="L197" s="86">
        <v>700</v>
      </c>
    </row>
    <row r="198" spans="1:12">
      <c r="A198" s="8">
        <v>535</v>
      </c>
      <c r="B198" s="61" t="s">
        <v>294</v>
      </c>
      <c r="C198" s="54" t="s">
        <v>383</v>
      </c>
      <c r="D198" s="62">
        <v>30</v>
      </c>
      <c r="E198" s="8">
        <v>10</v>
      </c>
      <c r="F198" s="60">
        <f t="shared" si="6"/>
        <v>40</v>
      </c>
      <c r="G198" s="55" t="s">
        <v>472</v>
      </c>
      <c r="H198" s="8"/>
      <c r="I198" s="8"/>
      <c r="J198" s="8"/>
      <c r="K198" s="62"/>
    </row>
    <row r="199" spans="1:12">
      <c r="A199" s="8">
        <v>817</v>
      </c>
      <c r="B199" s="65" t="s">
        <v>159</v>
      </c>
      <c r="C199" s="8" t="s">
        <v>351</v>
      </c>
      <c r="D199" s="62">
        <v>75</v>
      </c>
      <c r="E199" s="8"/>
      <c r="F199" s="60">
        <f t="shared" si="6"/>
        <v>75</v>
      </c>
      <c r="G199" s="76"/>
      <c r="H199" s="8"/>
      <c r="I199" s="8"/>
      <c r="J199" s="8"/>
      <c r="K199" s="62"/>
    </row>
    <row r="200" spans="1:12">
      <c r="A200" s="8">
        <v>829</v>
      </c>
      <c r="B200" s="65" t="s">
        <v>159</v>
      </c>
      <c r="C200" s="8" t="s">
        <v>383</v>
      </c>
      <c r="D200" s="62">
        <v>75</v>
      </c>
      <c r="E200" s="8"/>
      <c r="F200" s="60">
        <f t="shared" si="6"/>
        <v>75</v>
      </c>
      <c r="G200" s="76"/>
      <c r="H200" s="8"/>
      <c r="I200" s="8"/>
      <c r="J200" s="8"/>
      <c r="K200" s="62"/>
    </row>
    <row r="201" spans="1:12">
      <c r="A201" s="8">
        <v>840</v>
      </c>
      <c r="B201" s="65" t="s">
        <v>159</v>
      </c>
      <c r="C201" s="8" t="s">
        <v>407</v>
      </c>
      <c r="D201" s="78">
        <v>30</v>
      </c>
      <c r="E201" s="67"/>
      <c r="F201" s="60">
        <f t="shared" si="6"/>
        <v>30</v>
      </c>
      <c r="G201" s="55"/>
      <c r="H201" s="8"/>
      <c r="I201" s="8"/>
      <c r="J201" s="8"/>
      <c r="K201" s="62"/>
    </row>
    <row r="202" spans="1:12">
      <c r="A202" s="8">
        <v>818</v>
      </c>
      <c r="B202" s="65" t="s">
        <v>159</v>
      </c>
      <c r="C202" s="8" t="s">
        <v>352</v>
      </c>
      <c r="D202" s="62">
        <v>75</v>
      </c>
      <c r="E202" s="8"/>
      <c r="F202" s="60">
        <f t="shared" si="6"/>
        <v>75</v>
      </c>
      <c r="G202" s="55"/>
      <c r="H202" s="8"/>
      <c r="I202" s="8"/>
      <c r="J202" s="8"/>
      <c r="K202" s="62"/>
    </row>
    <row r="203" spans="1:12">
      <c r="A203" s="8">
        <v>830</v>
      </c>
      <c r="B203" s="65" t="s">
        <v>159</v>
      </c>
      <c r="C203" s="8" t="s">
        <v>384</v>
      </c>
      <c r="D203" s="62">
        <v>75</v>
      </c>
      <c r="E203" s="8"/>
      <c r="F203" s="60">
        <f t="shared" si="6"/>
        <v>75</v>
      </c>
      <c r="G203" s="55"/>
      <c r="H203" s="8"/>
      <c r="I203" s="8"/>
      <c r="J203" s="8"/>
      <c r="K203" s="62"/>
    </row>
    <row r="204" spans="1:12">
      <c r="A204" s="8">
        <v>841</v>
      </c>
      <c r="B204" s="65" t="s">
        <v>159</v>
      </c>
      <c r="C204" s="8" t="s">
        <v>409</v>
      </c>
      <c r="D204" s="78">
        <v>30</v>
      </c>
      <c r="E204" s="78"/>
      <c r="F204" s="60">
        <f t="shared" si="6"/>
        <v>30</v>
      </c>
      <c r="G204" s="55"/>
      <c r="H204" s="8"/>
      <c r="I204" s="8"/>
      <c r="J204" s="8"/>
      <c r="K204" s="62"/>
    </row>
    <row r="205" spans="1:12">
      <c r="A205" s="8">
        <v>833</v>
      </c>
      <c r="B205" s="65" t="s">
        <v>159</v>
      </c>
      <c r="C205" s="8" t="s">
        <v>397</v>
      </c>
      <c r="D205" s="62">
        <v>75</v>
      </c>
      <c r="E205" s="62"/>
      <c r="F205" s="60">
        <f t="shared" si="6"/>
        <v>75</v>
      </c>
      <c r="G205" s="55"/>
      <c r="H205" s="8"/>
      <c r="I205" s="8"/>
      <c r="J205" s="8"/>
      <c r="K205" s="62"/>
    </row>
    <row r="206" spans="1:12">
      <c r="A206" s="8">
        <v>832</v>
      </c>
      <c r="B206" s="65" t="s">
        <v>159</v>
      </c>
      <c r="C206" s="8" t="s">
        <v>385</v>
      </c>
      <c r="D206" s="62">
        <v>75</v>
      </c>
      <c r="E206" s="62"/>
      <c r="F206" s="60">
        <f t="shared" si="6"/>
        <v>75</v>
      </c>
      <c r="G206" s="55"/>
      <c r="H206" s="8"/>
      <c r="I206" s="8"/>
      <c r="J206" s="8"/>
      <c r="K206" s="62"/>
    </row>
    <row r="207" spans="1:12" ht="15.75" customHeight="1">
      <c r="A207" s="8">
        <v>813</v>
      </c>
      <c r="B207" s="65" t="s">
        <v>159</v>
      </c>
      <c r="C207" s="8" t="s">
        <v>344</v>
      </c>
      <c r="D207" s="62">
        <v>75</v>
      </c>
      <c r="E207" s="62"/>
      <c r="F207" s="60">
        <f t="shared" si="6"/>
        <v>75</v>
      </c>
      <c r="G207" s="55"/>
      <c r="H207" s="8"/>
      <c r="I207" s="8"/>
      <c r="J207" s="8"/>
      <c r="K207" s="62"/>
    </row>
    <row r="208" spans="1:12">
      <c r="A208" s="8">
        <v>820</v>
      </c>
      <c r="B208" s="65" t="s">
        <v>159</v>
      </c>
      <c r="C208" s="8" t="s">
        <v>436</v>
      </c>
      <c r="D208" s="62">
        <v>75</v>
      </c>
      <c r="E208" s="62"/>
      <c r="F208" s="60">
        <f t="shared" si="6"/>
        <v>75</v>
      </c>
      <c r="G208" s="55"/>
      <c r="H208" s="8"/>
      <c r="I208" s="8"/>
      <c r="J208" s="8"/>
      <c r="K208" s="62"/>
    </row>
    <row r="209" spans="1:12">
      <c r="A209" s="8">
        <v>814</v>
      </c>
      <c r="B209" s="65" t="s">
        <v>159</v>
      </c>
      <c r="C209" s="8" t="s">
        <v>345</v>
      </c>
      <c r="D209" s="62">
        <v>75</v>
      </c>
      <c r="E209" s="8"/>
      <c r="F209" s="60">
        <f t="shared" si="6"/>
        <v>75</v>
      </c>
      <c r="G209" s="55"/>
      <c r="H209" s="8"/>
      <c r="I209" s="8"/>
      <c r="J209" s="8"/>
      <c r="K209" s="62"/>
    </row>
    <row r="210" spans="1:12">
      <c r="A210" s="8">
        <v>821</v>
      </c>
      <c r="B210" s="65" t="s">
        <v>159</v>
      </c>
      <c r="C210" s="8" t="s">
        <v>484</v>
      </c>
      <c r="D210" s="62">
        <v>75</v>
      </c>
      <c r="E210" s="8"/>
      <c r="F210" s="60">
        <f t="shared" si="6"/>
        <v>75</v>
      </c>
      <c r="G210" s="55"/>
      <c r="H210" s="8"/>
      <c r="I210" s="8"/>
      <c r="J210" s="8"/>
      <c r="K210" s="62"/>
    </row>
    <row r="211" spans="1:12">
      <c r="A211" s="8">
        <v>819</v>
      </c>
      <c r="B211" s="65" t="s">
        <v>159</v>
      </c>
      <c r="C211" s="8" t="s">
        <v>353</v>
      </c>
      <c r="D211" s="62">
        <v>75</v>
      </c>
      <c r="E211" s="8"/>
      <c r="F211" s="60">
        <f t="shared" si="6"/>
        <v>75</v>
      </c>
      <c r="G211" s="55"/>
      <c r="H211" s="8"/>
      <c r="I211" s="8"/>
      <c r="J211" s="8"/>
      <c r="K211" s="62"/>
    </row>
    <row r="212" spans="1:12">
      <c r="A212" s="8">
        <v>831</v>
      </c>
      <c r="B212" s="65" t="s">
        <v>159</v>
      </c>
      <c r="C212" s="8" t="s">
        <v>386</v>
      </c>
      <c r="D212" s="62">
        <v>75</v>
      </c>
      <c r="E212" s="8"/>
      <c r="F212" s="60">
        <f t="shared" si="6"/>
        <v>75</v>
      </c>
      <c r="G212" s="55"/>
      <c r="H212" s="8"/>
      <c r="I212" s="8"/>
      <c r="J212" s="8"/>
      <c r="K212" s="62"/>
    </row>
    <row r="213" spans="1:12">
      <c r="A213" s="8">
        <v>810</v>
      </c>
      <c r="B213" s="65" t="s">
        <v>159</v>
      </c>
      <c r="C213" s="8" t="s">
        <v>361</v>
      </c>
      <c r="D213" s="62">
        <v>75</v>
      </c>
      <c r="E213" s="8"/>
      <c r="F213" s="60">
        <f t="shared" si="6"/>
        <v>75</v>
      </c>
      <c r="G213" s="55"/>
      <c r="H213" s="8"/>
      <c r="I213" s="8"/>
      <c r="J213" s="8"/>
      <c r="K213" s="62"/>
    </row>
    <row r="214" spans="1:12">
      <c r="A214" s="8">
        <v>811</v>
      </c>
      <c r="B214" s="65" t="s">
        <v>159</v>
      </c>
      <c r="C214" s="8" t="s">
        <v>507</v>
      </c>
      <c r="D214" s="62">
        <v>75</v>
      </c>
      <c r="E214" s="8"/>
      <c r="F214" s="60">
        <f t="shared" si="6"/>
        <v>75</v>
      </c>
      <c r="G214" s="55"/>
      <c r="H214" s="8"/>
      <c r="I214" s="8"/>
      <c r="J214" s="8"/>
      <c r="K214" s="62"/>
    </row>
    <row r="215" spans="1:12">
      <c r="A215" s="8">
        <v>826</v>
      </c>
      <c r="B215" s="65" t="s">
        <v>159</v>
      </c>
      <c r="C215" s="8" t="s">
        <v>480</v>
      </c>
      <c r="D215" s="62">
        <v>75</v>
      </c>
      <c r="E215" s="8"/>
      <c r="F215" s="60">
        <f t="shared" si="6"/>
        <v>75</v>
      </c>
      <c r="G215" s="55"/>
      <c r="H215" s="8"/>
      <c r="I215" s="8"/>
      <c r="J215" s="8"/>
      <c r="K215" s="62"/>
      <c r="L215" s="86">
        <v>1260</v>
      </c>
    </row>
    <row r="216" spans="1:12">
      <c r="A216" s="8">
        <v>812</v>
      </c>
      <c r="B216" s="65" t="s">
        <v>159</v>
      </c>
      <c r="C216" s="8" t="s">
        <v>429</v>
      </c>
      <c r="D216" s="62">
        <v>75</v>
      </c>
      <c r="E216" s="8"/>
      <c r="F216" s="60">
        <f t="shared" si="6"/>
        <v>75</v>
      </c>
      <c r="G216" s="55"/>
      <c r="H216" s="8"/>
      <c r="I216" s="8"/>
      <c r="J216" s="8"/>
      <c r="K216" s="62"/>
    </row>
    <row r="217" spans="1:12">
      <c r="A217" s="8">
        <v>815</v>
      </c>
      <c r="B217" s="65" t="s">
        <v>159</v>
      </c>
      <c r="C217" s="8" t="s">
        <v>349</v>
      </c>
      <c r="D217" s="62">
        <v>75</v>
      </c>
      <c r="E217" s="8"/>
      <c r="F217" s="60">
        <f t="shared" si="6"/>
        <v>75</v>
      </c>
      <c r="G217" s="55"/>
      <c r="H217" s="8"/>
      <c r="I217" s="8"/>
      <c r="J217" s="8"/>
      <c r="K217" s="62"/>
      <c r="L217" s="86">
        <v>1044</v>
      </c>
    </row>
    <row r="218" spans="1:12">
      <c r="A218" s="8">
        <v>827</v>
      </c>
      <c r="B218" s="65" t="s">
        <v>159</v>
      </c>
      <c r="C218" s="8" t="s">
        <v>380</v>
      </c>
      <c r="D218" s="62">
        <v>75</v>
      </c>
      <c r="E218" s="8"/>
      <c r="F218" s="60">
        <f t="shared" si="6"/>
        <v>75</v>
      </c>
      <c r="G218" s="55"/>
      <c r="H218" s="8"/>
      <c r="I218" s="8"/>
      <c r="J218" s="8"/>
      <c r="K218" s="62"/>
    </row>
    <row r="219" spans="1:12">
      <c r="A219" s="8">
        <v>838</v>
      </c>
      <c r="B219" s="65" t="s">
        <v>159</v>
      </c>
      <c r="C219" s="8" t="s">
        <v>452</v>
      </c>
      <c r="D219" s="62">
        <v>75</v>
      </c>
      <c r="E219" s="8"/>
      <c r="F219" s="60">
        <f t="shared" si="6"/>
        <v>75</v>
      </c>
      <c r="G219" s="55"/>
      <c r="H219" s="8"/>
      <c r="I219" s="8"/>
      <c r="J219" s="8"/>
      <c r="K219" s="62"/>
    </row>
    <row r="220" spans="1:12">
      <c r="A220" s="8">
        <v>839</v>
      </c>
      <c r="B220" s="65" t="s">
        <v>159</v>
      </c>
      <c r="C220" s="8" t="s">
        <v>452</v>
      </c>
      <c r="D220" s="62">
        <v>75</v>
      </c>
      <c r="E220" s="8"/>
      <c r="F220" s="60">
        <f t="shared" si="6"/>
        <v>75</v>
      </c>
      <c r="G220" s="55"/>
      <c r="H220" s="8"/>
      <c r="I220" s="8"/>
      <c r="J220" s="8"/>
      <c r="K220" s="62"/>
    </row>
    <row r="221" spans="1:12">
      <c r="A221" s="8">
        <v>816</v>
      </c>
      <c r="B221" s="65" t="s">
        <v>159</v>
      </c>
      <c r="C221" s="8" t="s">
        <v>350</v>
      </c>
      <c r="D221" s="62">
        <v>75</v>
      </c>
      <c r="E221" s="8"/>
      <c r="F221" s="60">
        <f t="shared" si="6"/>
        <v>75</v>
      </c>
      <c r="G221" s="55"/>
      <c r="H221" s="8"/>
      <c r="I221" s="8"/>
      <c r="J221" s="8"/>
      <c r="K221" s="62"/>
    </row>
    <row r="222" spans="1:12">
      <c r="A222" s="8">
        <v>828</v>
      </c>
      <c r="B222" s="65" t="s">
        <v>159</v>
      </c>
      <c r="C222" s="8" t="s">
        <v>382</v>
      </c>
      <c r="D222" s="62">
        <v>75</v>
      </c>
      <c r="E222" s="8"/>
      <c r="F222" s="60">
        <f t="shared" si="6"/>
        <v>75</v>
      </c>
      <c r="G222" s="55"/>
      <c r="H222" s="8"/>
      <c r="I222" s="8"/>
      <c r="J222" s="8"/>
      <c r="K222" s="62"/>
    </row>
    <row r="223" spans="1:12">
      <c r="A223" s="8">
        <v>279</v>
      </c>
      <c r="B223" s="61" t="s">
        <v>41</v>
      </c>
      <c r="C223" s="8" t="s">
        <v>352</v>
      </c>
      <c r="D223" s="78"/>
      <c r="E223" s="67">
        <v>36</v>
      </c>
      <c r="F223" s="60">
        <f t="shared" si="6"/>
        <v>36</v>
      </c>
      <c r="G223" s="55" t="s">
        <v>145</v>
      </c>
      <c r="H223" s="92"/>
      <c r="I223" s="92"/>
      <c r="J223" s="92"/>
      <c r="K223" s="95"/>
    </row>
    <row r="224" spans="1:12">
      <c r="A224" s="8">
        <v>232</v>
      </c>
      <c r="B224" s="59" t="s">
        <v>41</v>
      </c>
      <c r="C224" s="8" t="s">
        <v>350</v>
      </c>
      <c r="D224" s="78">
        <v>17</v>
      </c>
      <c r="E224" s="67">
        <v>17</v>
      </c>
      <c r="F224" s="60">
        <f t="shared" ref="F224:F255" si="7">D224+E224</f>
        <v>34</v>
      </c>
      <c r="G224" s="55" t="s">
        <v>145</v>
      </c>
      <c r="H224" s="92"/>
      <c r="I224" s="92"/>
      <c r="J224" s="92"/>
      <c r="K224" s="95"/>
    </row>
    <row r="225" spans="1:12">
      <c r="A225" s="8">
        <v>517</v>
      </c>
      <c r="B225" s="61" t="s">
        <v>41</v>
      </c>
      <c r="C225" s="8" t="s">
        <v>382</v>
      </c>
      <c r="D225" s="62">
        <v>56</v>
      </c>
      <c r="E225" s="8"/>
      <c r="F225" s="60">
        <f t="shared" si="7"/>
        <v>56</v>
      </c>
      <c r="G225" s="55" t="s">
        <v>145</v>
      </c>
      <c r="H225" s="8"/>
      <c r="I225" s="8"/>
      <c r="J225" s="8"/>
      <c r="K225" s="62"/>
    </row>
    <row r="226" spans="1:12">
      <c r="A226" s="8">
        <v>554</v>
      </c>
      <c r="B226" s="61" t="s">
        <v>11</v>
      </c>
      <c r="C226" s="8" t="s">
        <v>384</v>
      </c>
      <c r="D226" s="62"/>
      <c r="E226" s="8">
        <v>40</v>
      </c>
      <c r="F226" s="60">
        <f t="shared" si="7"/>
        <v>40</v>
      </c>
      <c r="G226" s="55" t="s">
        <v>144</v>
      </c>
      <c r="H226" s="8"/>
      <c r="I226" s="8"/>
      <c r="J226" s="8"/>
      <c r="K226" s="62"/>
      <c r="L226" s="86">
        <v>216</v>
      </c>
    </row>
    <row r="227" spans="1:12">
      <c r="A227" s="8">
        <v>332</v>
      </c>
      <c r="B227" s="59" t="s">
        <v>11</v>
      </c>
      <c r="C227" s="8" t="s">
        <v>484</v>
      </c>
      <c r="D227" s="62">
        <v>42</v>
      </c>
      <c r="E227" s="8"/>
      <c r="F227" s="60">
        <f t="shared" si="7"/>
        <v>42</v>
      </c>
      <c r="G227" s="55" t="s">
        <v>144</v>
      </c>
      <c r="H227" s="8"/>
      <c r="I227" s="8"/>
      <c r="J227" s="8"/>
      <c r="K227" s="62"/>
    </row>
    <row r="228" spans="1:12">
      <c r="A228" s="8">
        <v>511</v>
      </c>
      <c r="B228" s="112" t="s">
        <v>11</v>
      </c>
      <c r="C228" s="8" t="s">
        <v>382</v>
      </c>
      <c r="D228" s="62">
        <v>42</v>
      </c>
      <c r="E228" s="8"/>
      <c r="F228" s="60">
        <f t="shared" si="7"/>
        <v>42</v>
      </c>
      <c r="G228" s="55" t="s">
        <v>144</v>
      </c>
      <c r="H228" s="8"/>
      <c r="I228" s="8"/>
      <c r="J228" s="8"/>
      <c r="K228" s="62"/>
    </row>
    <row r="229" spans="1:12">
      <c r="A229" s="8">
        <v>568</v>
      </c>
      <c r="B229" s="61" t="s">
        <v>56</v>
      </c>
      <c r="C229" s="8" t="s">
        <v>384</v>
      </c>
      <c r="D229" s="62"/>
      <c r="E229" s="62">
        <v>30</v>
      </c>
      <c r="F229" s="60">
        <f t="shared" si="7"/>
        <v>30</v>
      </c>
      <c r="G229" s="55" t="s">
        <v>140</v>
      </c>
      <c r="H229" s="8"/>
      <c r="I229" s="8"/>
      <c r="J229" s="8"/>
      <c r="K229" s="62"/>
    </row>
    <row r="230" spans="1:12">
      <c r="A230" s="8">
        <v>238</v>
      </c>
      <c r="B230" s="59" t="s">
        <v>265</v>
      </c>
      <c r="C230" s="54" t="s">
        <v>351</v>
      </c>
      <c r="D230" s="78">
        <v>36</v>
      </c>
      <c r="E230" s="78">
        <v>36</v>
      </c>
      <c r="F230" s="60">
        <f t="shared" si="7"/>
        <v>72</v>
      </c>
      <c r="G230" s="55" t="s">
        <v>487</v>
      </c>
      <c r="H230" s="8"/>
      <c r="I230" s="8"/>
      <c r="J230" s="8"/>
      <c r="K230" s="62"/>
    </row>
    <row r="231" spans="1:12">
      <c r="A231" s="8">
        <v>284</v>
      </c>
      <c r="B231" s="59" t="s">
        <v>265</v>
      </c>
      <c r="C231" s="75" t="s">
        <v>353</v>
      </c>
      <c r="D231" s="78">
        <v>38</v>
      </c>
      <c r="E231" s="78">
        <v>76</v>
      </c>
      <c r="F231" s="60">
        <f t="shared" si="7"/>
        <v>114</v>
      </c>
      <c r="G231" s="55" t="s">
        <v>487</v>
      </c>
      <c r="H231" s="8"/>
      <c r="I231" s="8"/>
      <c r="J231" s="8"/>
      <c r="K231" s="62"/>
      <c r="L231" s="86">
        <v>807</v>
      </c>
    </row>
    <row r="232" spans="1:12">
      <c r="A232" s="8">
        <v>139</v>
      </c>
      <c r="B232" s="59" t="s">
        <v>265</v>
      </c>
      <c r="C232" s="54" t="s">
        <v>361</v>
      </c>
      <c r="D232" s="97">
        <v>34</v>
      </c>
      <c r="E232" s="97">
        <v>34</v>
      </c>
      <c r="F232" s="60">
        <f t="shared" si="7"/>
        <v>68</v>
      </c>
      <c r="G232" s="55" t="s">
        <v>487</v>
      </c>
      <c r="H232" s="8"/>
      <c r="I232" s="8"/>
      <c r="J232" s="8"/>
      <c r="K232" s="62"/>
    </row>
    <row r="233" spans="1:12">
      <c r="A233" s="8">
        <v>189</v>
      </c>
      <c r="B233" s="59" t="s">
        <v>265</v>
      </c>
      <c r="C233" s="54" t="s">
        <v>349</v>
      </c>
      <c r="D233" s="78">
        <v>38</v>
      </c>
      <c r="E233" s="78">
        <v>34</v>
      </c>
      <c r="F233" s="60">
        <f t="shared" si="7"/>
        <v>72</v>
      </c>
      <c r="G233" s="55" t="s">
        <v>487</v>
      </c>
      <c r="H233" s="8"/>
      <c r="I233" s="8"/>
      <c r="J233" s="8"/>
      <c r="K233" s="62"/>
    </row>
    <row r="234" spans="1:12">
      <c r="A234" s="8">
        <v>574</v>
      </c>
      <c r="B234" s="61" t="s">
        <v>265</v>
      </c>
      <c r="C234" s="54" t="s">
        <v>386</v>
      </c>
      <c r="D234" s="8">
        <v>28</v>
      </c>
      <c r="E234" s="8"/>
      <c r="F234" s="60">
        <f t="shared" si="7"/>
        <v>28</v>
      </c>
      <c r="G234" s="55" t="s">
        <v>148</v>
      </c>
      <c r="H234" s="8"/>
      <c r="I234" s="8"/>
      <c r="J234" s="8"/>
      <c r="K234" s="62"/>
    </row>
    <row r="235" spans="1:12">
      <c r="A235" s="8">
        <v>2</v>
      </c>
      <c r="B235" s="59" t="s">
        <v>265</v>
      </c>
      <c r="C235" s="8" t="s">
        <v>344</v>
      </c>
      <c r="D235" s="98">
        <v>38</v>
      </c>
      <c r="E235" s="98">
        <v>36</v>
      </c>
      <c r="F235" s="60">
        <f t="shared" si="7"/>
        <v>74</v>
      </c>
      <c r="G235" s="55" t="s">
        <v>479</v>
      </c>
      <c r="H235" s="8"/>
      <c r="I235" s="8"/>
      <c r="J235" s="8"/>
      <c r="K235" s="62"/>
    </row>
    <row r="236" spans="1:12">
      <c r="A236" s="8">
        <v>237</v>
      </c>
      <c r="B236" s="59" t="s">
        <v>264</v>
      </c>
      <c r="C236" s="54" t="s">
        <v>351</v>
      </c>
      <c r="D236" s="67">
        <v>36</v>
      </c>
      <c r="E236" s="67">
        <v>18</v>
      </c>
      <c r="F236" s="60">
        <f t="shared" si="7"/>
        <v>54</v>
      </c>
      <c r="G236" s="55" t="s">
        <v>487</v>
      </c>
      <c r="H236" s="8"/>
      <c r="I236" s="8"/>
      <c r="J236" s="8"/>
      <c r="K236" s="62"/>
    </row>
    <row r="237" spans="1:12">
      <c r="A237" s="8">
        <v>1</v>
      </c>
      <c r="B237" s="59" t="s">
        <v>264</v>
      </c>
      <c r="C237" s="8" t="s">
        <v>344</v>
      </c>
      <c r="D237" s="98">
        <v>38</v>
      </c>
      <c r="E237" s="98">
        <v>36</v>
      </c>
      <c r="F237" s="60">
        <f t="shared" si="7"/>
        <v>74</v>
      </c>
      <c r="G237" s="55" t="s">
        <v>487</v>
      </c>
      <c r="H237" s="8"/>
      <c r="I237" s="8"/>
      <c r="J237" s="8"/>
      <c r="K237" s="62"/>
    </row>
    <row r="238" spans="1:12">
      <c r="A238" s="8">
        <v>283</v>
      </c>
      <c r="B238" s="59" t="s">
        <v>264</v>
      </c>
      <c r="C238" s="75" t="s">
        <v>353</v>
      </c>
      <c r="D238" s="67">
        <v>38</v>
      </c>
      <c r="E238" s="67">
        <v>38</v>
      </c>
      <c r="F238" s="60">
        <f t="shared" si="7"/>
        <v>76</v>
      </c>
      <c r="G238" s="55" t="s">
        <v>487</v>
      </c>
      <c r="H238" s="8"/>
      <c r="I238" s="8"/>
      <c r="J238" s="8"/>
      <c r="K238" s="62"/>
    </row>
    <row r="239" spans="1:12">
      <c r="A239" s="8">
        <v>138</v>
      </c>
      <c r="B239" s="59" t="s">
        <v>264</v>
      </c>
      <c r="C239" s="54" t="s">
        <v>361</v>
      </c>
      <c r="D239" s="98">
        <v>34</v>
      </c>
      <c r="E239" s="98">
        <v>34</v>
      </c>
      <c r="F239" s="60">
        <f t="shared" si="7"/>
        <v>68</v>
      </c>
      <c r="G239" s="55" t="s">
        <v>487</v>
      </c>
      <c r="H239" s="8"/>
      <c r="I239" s="8"/>
      <c r="J239" s="8"/>
      <c r="K239" s="62"/>
    </row>
    <row r="240" spans="1:12">
      <c r="A240" s="8">
        <v>188</v>
      </c>
      <c r="B240" s="59" t="s">
        <v>264</v>
      </c>
      <c r="C240" s="54" t="s">
        <v>349</v>
      </c>
      <c r="D240" s="67">
        <v>38</v>
      </c>
      <c r="E240" s="67">
        <v>34</v>
      </c>
      <c r="F240" s="60">
        <f t="shared" si="7"/>
        <v>72</v>
      </c>
      <c r="G240" s="55" t="s">
        <v>487</v>
      </c>
      <c r="H240" s="8"/>
      <c r="I240" s="8"/>
      <c r="J240" s="8"/>
      <c r="K240" s="62"/>
    </row>
    <row r="241" spans="1:13">
      <c r="A241" s="8">
        <v>8</v>
      </c>
      <c r="B241" s="59" t="s">
        <v>270</v>
      </c>
      <c r="C241" s="8" t="s">
        <v>344</v>
      </c>
      <c r="D241" s="98">
        <v>38</v>
      </c>
      <c r="E241" s="98">
        <v>36</v>
      </c>
      <c r="F241" s="60">
        <f t="shared" si="7"/>
        <v>74</v>
      </c>
      <c r="G241" s="55" t="s">
        <v>411</v>
      </c>
      <c r="H241" s="8"/>
      <c r="I241" s="8"/>
      <c r="J241" s="8"/>
      <c r="K241" s="62"/>
    </row>
    <row r="242" spans="1:13">
      <c r="A242" s="8">
        <v>194</v>
      </c>
      <c r="B242" s="59" t="s">
        <v>270</v>
      </c>
      <c r="C242" s="54" t="s">
        <v>349</v>
      </c>
      <c r="D242" s="67">
        <v>38</v>
      </c>
      <c r="E242" s="67">
        <v>34</v>
      </c>
      <c r="F242" s="60">
        <f t="shared" si="7"/>
        <v>72</v>
      </c>
      <c r="G242" s="55" t="s">
        <v>411</v>
      </c>
      <c r="H242" s="8"/>
      <c r="I242" s="8"/>
      <c r="J242" s="8"/>
      <c r="K242" s="62"/>
      <c r="L242" s="86">
        <v>1539</v>
      </c>
    </row>
    <row r="243" spans="1:13">
      <c r="A243" s="8">
        <v>484</v>
      </c>
      <c r="B243" s="59" t="s">
        <v>270</v>
      </c>
      <c r="C243" s="54" t="s">
        <v>380</v>
      </c>
      <c r="D243" s="98">
        <v>28</v>
      </c>
      <c r="E243" s="98"/>
      <c r="F243" s="60">
        <f t="shared" si="7"/>
        <v>28</v>
      </c>
      <c r="G243" s="74" t="s">
        <v>335</v>
      </c>
      <c r="H243" s="107"/>
      <c r="I243" s="107"/>
      <c r="J243" s="107"/>
      <c r="K243" s="108"/>
    </row>
    <row r="244" spans="1:13">
      <c r="A244" s="8">
        <v>244</v>
      </c>
      <c r="B244" s="59" t="s">
        <v>270</v>
      </c>
      <c r="C244" s="54" t="s">
        <v>351</v>
      </c>
      <c r="D244" s="67">
        <v>36</v>
      </c>
      <c r="E244" s="67">
        <v>36</v>
      </c>
      <c r="F244" s="60">
        <f t="shared" si="7"/>
        <v>72</v>
      </c>
      <c r="G244" s="55" t="s">
        <v>412</v>
      </c>
      <c r="H244" s="8"/>
      <c r="I244" s="8"/>
      <c r="J244" s="8"/>
      <c r="K244" s="62"/>
    </row>
    <row r="245" spans="1:13">
      <c r="A245" s="8">
        <v>290</v>
      </c>
      <c r="B245" s="59" t="s">
        <v>270</v>
      </c>
      <c r="C245" s="75" t="s">
        <v>353</v>
      </c>
      <c r="D245" s="67">
        <v>38</v>
      </c>
      <c r="E245" s="67">
        <v>38</v>
      </c>
      <c r="F245" s="60">
        <f t="shared" si="7"/>
        <v>76</v>
      </c>
      <c r="G245" s="55" t="s">
        <v>412</v>
      </c>
      <c r="H245" s="8"/>
      <c r="I245" s="8"/>
      <c r="J245" s="8"/>
      <c r="K245" s="62"/>
    </row>
    <row r="246" spans="1:13">
      <c r="A246" s="8">
        <v>697</v>
      </c>
      <c r="B246" s="61" t="s">
        <v>454</v>
      </c>
      <c r="C246" s="54" t="s">
        <v>452</v>
      </c>
      <c r="D246" s="8">
        <v>36</v>
      </c>
      <c r="E246" s="8">
        <v>36</v>
      </c>
      <c r="F246" s="60">
        <f t="shared" si="7"/>
        <v>72</v>
      </c>
      <c r="G246" s="55" t="s">
        <v>478</v>
      </c>
      <c r="H246" s="8"/>
      <c r="I246" s="8"/>
      <c r="J246" s="8"/>
      <c r="K246" s="62"/>
    </row>
    <row r="247" spans="1:13">
      <c r="A247" s="8">
        <v>587</v>
      </c>
      <c r="B247" s="61" t="s">
        <v>392</v>
      </c>
      <c r="C247" s="54" t="s">
        <v>386</v>
      </c>
      <c r="D247" s="8"/>
      <c r="E247" s="8">
        <v>42</v>
      </c>
      <c r="F247" s="60">
        <f t="shared" si="7"/>
        <v>42</v>
      </c>
      <c r="G247" s="55" t="s">
        <v>339</v>
      </c>
      <c r="H247" s="8"/>
      <c r="I247" s="8"/>
      <c r="J247" s="8"/>
      <c r="K247" s="62"/>
    </row>
    <row r="248" spans="1:13">
      <c r="A248" s="8">
        <v>9</v>
      </c>
      <c r="B248" s="59" t="s">
        <v>271</v>
      </c>
      <c r="C248" s="8" t="s">
        <v>344</v>
      </c>
      <c r="D248" s="98">
        <v>38</v>
      </c>
      <c r="E248" s="98"/>
      <c r="F248" s="60">
        <f t="shared" si="7"/>
        <v>38</v>
      </c>
      <c r="G248" s="55" t="s">
        <v>411</v>
      </c>
      <c r="H248" s="8"/>
      <c r="I248" s="8"/>
      <c r="J248" s="8"/>
      <c r="K248" s="62"/>
    </row>
    <row r="249" spans="1:13">
      <c r="A249" s="8">
        <v>145</v>
      </c>
      <c r="B249" s="59" t="s">
        <v>271</v>
      </c>
      <c r="C249" s="54" t="s">
        <v>361</v>
      </c>
      <c r="D249" s="98"/>
      <c r="E249" s="98">
        <v>34</v>
      </c>
      <c r="F249" s="60">
        <f t="shared" si="7"/>
        <v>34</v>
      </c>
      <c r="G249" s="55" t="s">
        <v>411</v>
      </c>
      <c r="H249" s="8"/>
      <c r="I249" s="8"/>
      <c r="J249" s="8"/>
      <c r="K249" s="62"/>
    </row>
    <row r="250" spans="1:13" s="104" customFormat="1">
      <c r="A250" s="8">
        <v>196</v>
      </c>
      <c r="B250" s="59" t="s">
        <v>271</v>
      </c>
      <c r="C250" s="54" t="s">
        <v>349</v>
      </c>
      <c r="D250" s="67">
        <v>38</v>
      </c>
      <c r="E250" s="67"/>
      <c r="F250" s="60">
        <f t="shared" si="7"/>
        <v>38</v>
      </c>
      <c r="G250" s="55" t="s">
        <v>411</v>
      </c>
      <c r="H250" s="8"/>
      <c r="I250" s="8"/>
      <c r="J250" s="8"/>
      <c r="K250" s="62"/>
      <c r="L250" s="89"/>
      <c r="M250" s="103"/>
    </row>
    <row r="251" spans="1:13">
      <c r="A251" s="8">
        <v>245</v>
      </c>
      <c r="B251" s="59" t="s">
        <v>271</v>
      </c>
      <c r="C251" s="54" t="s">
        <v>351</v>
      </c>
      <c r="D251" s="67"/>
      <c r="E251" s="67">
        <v>36</v>
      </c>
      <c r="F251" s="60">
        <f t="shared" si="7"/>
        <v>36</v>
      </c>
      <c r="G251" s="55" t="s">
        <v>335</v>
      </c>
      <c r="H251" s="8"/>
      <c r="I251" s="8"/>
      <c r="J251" s="8"/>
      <c r="K251" s="62"/>
    </row>
    <row r="252" spans="1:13">
      <c r="A252" s="8">
        <v>291</v>
      </c>
      <c r="B252" s="59" t="s">
        <v>271</v>
      </c>
      <c r="C252" s="75" t="s">
        <v>353</v>
      </c>
      <c r="D252" s="67">
        <v>38</v>
      </c>
      <c r="E252" s="67"/>
      <c r="F252" s="60">
        <f t="shared" si="7"/>
        <v>38</v>
      </c>
      <c r="G252" s="55" t="s">
        <v>335</v>
      </c>
      <c r="H252" s="8"/>
      <c r="I252" s="8"/>
      <c r="J252" s="8"/>
      <c r="K252" s="62"/>
    </row>
    <row r="253" spans="1:13">
      <c r="A253" s="8">
        <v>543</v>
      </c>
      <c r="B253" s="61" t="s">
        <v>300</v>
      </c>
      <c r="C253" s="54" t="s">
        <v>383</v>
      </c>
      <c r="D253" s="8"/>
      <c r="E253" s="8">
        <v>30</v>
      </c>
      <c r="F253" s="60">
        <f t="shared" si="7"/>
        <v>30</v>
      </c>
      <c r="G253" s="55" t="s">
        <v>472</v>
      </c>
      <c r="H253" s="8"/>
      <c r="I253" s="8"/>
      <c r="J253" s="8"/>
      <c r="K253" s="62"/>
    </row>
    <row r="254" spans="1:13">
      <c r="A254" s="8">
        <v>603</v>
      </c>
      <c r="B254" s="57" t="s">
        <v>273</v>
      </c>
      <c r="C254" s="75" t="s">
        <v>385</v>
      </c>
      <c r="D254" s="8">
        <v>20</v>
      </c>
      <c r="E254" s="8">
        <v>32</v>
      </c>
      <c r="F254" s="60">
        <f t="shared" si="7"/>
        <v>52</v>
      </c>
      <c r="G254" s="55" t="s">
        <v>145</v>
      </c>
      <c r="H254" s="8"/>
      <c r="I254" s="8"/>
      <c r="J254" s="8"/>
      <c r="K254" s="62"/>
    </row>
    <row r="255" spans="1:13">
      <c r="A255" s="8">
        <v>20</v>
      </c>
      <c r="B255" s="59" t="s">
        <v>273</v>
      </c>
      <c r="C255" s="8" t="s">
        <v>344</v>
      </c>
      <c r="D255" s="73"/>
      <c r="E255" s="73">
        <v>18</v>
      </c>
      <c r="F255" s="60">
        <f t="shared" si="7"/>
        <v>18</v>
      </c>
      <c r="G255" s="74" t="s">
        <v>145</v>
      </c>
      <c r="H255" s="8"/>
      <c r="I255" s="8"/>
      <c r="J255" s="8"/>
      <c r="K255" s="62"/>
      <c r="L255" s="86">
        <v>602</v>
      </c>
    </row>
    <row r="256" spans="1:13">
      <c r="A256" s="8">
        <v>323</v>
      </c>
      <c r="B256" s="57" t="s">
        <v>273</v>
      </c>
      <c r="C256" s="54" t="s">
        <v>436</v>
      </c>
      <c r="D256" s="8">
        <v>56</v>
      </c>
      <c r="E256" s="8">
        <v>56</v>
      </c>
      <c r="F256" s="60">
        <f t="shared" ref="F256:F287" si="8">D256+E256</f>
        <v>112</v>
      </c>
      <c r="G256" s="55" t="s">
        <v>145</v>
      </c>
      <c r="H256" s="8"/>
      <c r="I256" s="8"/>
      <c r="J256" s="8"/>
      <c r="K256" s="62"/>
    </row>
    <row r="257" spans="1:13">
      <c r="A257" s="8">
        <v>322</v>
      </c>
      <c r="B257" s="110" t="s">
        <v>417</v>
      </c>
      <c r="C257" s="54" t="s">
        <v>436</v>
      </c>
      <c r="D257" s="8"/>
      <c r="E257" s="8">
        <v>42</v>
      </c>
      <c r="F257" s="60">
        <f t="shared" si="8"/>
        <v>42</v>
      </c>
      <c r="G257" s="55" t="s">
        <v>252</v>
      </c>
      <c r="H257" s="8"/>
      <c r="I257" s="8"/>
      <c r="J257" s="8"/>
      <c r="K257" s="62"/>
    </row>
    <row r="258" spans="1:13" s="104" customFormat="1">
      <c r="A258" s="8">
        <v>602</v>
      </c>
      <c r="B258" s="61" t="s">
        <v>305</v>
      </c>
      <c r="C258" s="75" t="s">
        <v>385</v>
      </c>
      <c r="D258" s="8">
        <v>20</v>
      </c>
      <c r="E258" s="8">
        <v>40</v>
      </c>
      <c r="F258" s="60">
        <f t="shared" si="8"/>
        <v>60</v>
      </c>
      <c r="G258" s="55" t="s">
        <v>476</v>
      </c>
      <c r="H258" s="8"/>
      <c r="I258" s="8"/>
      <c r="J258" s="8"/>
      <c r="K258" s="62"/>
      <c r="L258" s="89"/>
      <c r="M258" s="103"/>
    </row>
    <row r="259" spans="1:13">
      <c r="A259" s="8">
        <v>605</v>
      </c>
      <c r="B259" s="61" t="s">
        <v>306</v>
      </c>
      <c r="C259" s="75" t="s">
        <v>385</v>
      </c>
      <c r="D259" s="8">
        <v>80</v>
      </c>
      <c r="E259" s="8">
        <v>32</v>
      </c>
      <c r="F259" s="60">
        <f t="shared" si="8"/>
        <v>112</v>
      </c>
      <c r="G259" s="55" t="s">
        <v>476</v>
      </c>
      <c r="H259" s="8"/>
      <c r="I259" s="8"/>
      <c r="J259" s="8"/>
      <c r="K259" s="62"/>
    </row>
    <row r="260" spans="1:13" s="104" customFormat="1">
      <c r="A260" s="8">
        <v>728</v>
      </c>
      <c r="B260" s="61" t="s">
        <v>302</v>
      </c>
      <c r="C260" s="54" t="s">
        <v>407</v>
      </c>
      <c r="D260" s="8">
        <v>36</v>
      </c>
      <c r="E260" s="8"/>
      <c r="F260" s="60">
        <f t="shared" si="8"/>
        <v>36</v>
      </c>
      <c r="G260" s="55" t="s">
        <v>149</v>
      </c>
      <c r="H260" s="8"/>
      <c r="I260" s="8"/>
      <c r="J260" s="8"/>
      <c r="K260" s="62"/>
      <c r="L260" s="89"/>
      <c r="M260" s="103"/>
    </row>
    <row r="261" spans="1:13">
      <c r="A261" s="8">
        <v>581</v>
      </c>
      <c r="B261" s="61" t="s">
        <v>302</v>
      </c>
      <c r="C261" s="54" t="s">
        <v>386</v>
      </c>
      <c r="D261" s="8">
        <v>28</v>
      </c>
      <c r="E261" s="8"/>
      <c r="F261" s="60">
        <f t="shared" si="8"/>
        <v>28</v>
      </c>
      <c r="G261" s="55" t="s">
        <v>149</v>
      </c>
      <c r="H261" s="8"/>
      <c r="I261" s="8"/>
      <c r="J261" s="8"/>
      <c r="K261" s="62"/>
    </row>
    <row r="262" spans="1:13" s="104" customFormat="1">
      <c r="A262" s="8">
        <v>469</v>
      </c>
      <c r="B262" s="59" t="s">
        <v>302</v>
      </c>
      <c r="C262" s="139" t="s">
        <v>480</v>
      </c>
      <c r="D262" s="98">
        <v>42</v>
      </c>
      <c r="E262" s="98"/>
      <c r="F262" s="60">
        <f t="shared" si="8"/>
        <v>42</v>
      </c>
      <c r="G262" s="74" t="s">
        <v>149</v>
      </c>
      <c r="H262" s="8"/>
      <c r="I262" s="8"/>
      <c r="J262" s="8"/>
      <c r="K262" s="62"/>
      <c r="L262" s="89"/>
      <c r="M262" s="103"/>
    </row>
    <row r="263" spans="1:13">
      <c r="A263" s="8">
        <v>693</v>
      </c>
      <c r="B263" s="61" t="s">
        <v>302</v>
      </c>
      <c r="C263" s="54" t="s">
        <v>452</v>
      </c>
      <c r="D263" s="8">
        <v>24</v>
      </c>
      <c r="E263" s="8"/>
      <c r="F263" s="60">
        <f t="shared" si="8"/>
        <v>24</v>
      </c>
      <c r="G263" s="55" t="s">
        <v>149</v>
      </c>
      <c r="H263" s="8"/>
      <c r="I263" s="8"/>
      <c r="J263" s="8"/>
      <c r="K263" s="62"/>
    </row>
    <row r="264" spans="1:13">
      <c r="A264" s="8">
        <v>748</v>
      </c>
      <c r="B264" s="61" t="s">
        <v>86</v>
      </c>
      <c r="C264" s="8" t="s">
        <v>408</v>
      </c>
      <c r="D264" s="8"/>
      <c r="E264" s="8">
        <v>28</v>
      </c>
      <c r="F264" s="60">
        <f t="shared" si="8"/>
        <v>28</v>
      </c>
      <c r="G264" s="72" t="s">
        <v>166</v>
      </c>
      <c r="H264" s="8"/>
      <c r="I264" s="8"/>
      <c r="J264" s="8"/>
      <c r="K264" s="62"/>
    </row>
    <row r="265" spans="1:13">
      <c r="A265" s="8">
        <v>731</v>
      </c>
      <c r="B265" s="57" t="s">
        <v>86</v>
      </c>
      <c r="C265" s="54" t="s">
        <v>407</v>
      </c>
      <c r="D265" s="8"/>
      <c r="E265" s="8">
        <v>28</v>
      </c>
      <c r="F265" s="60">
        <f t="shared" si="8"/>
        <v>28</v>
      </c>
      <c r="G265" s="72" t="s">
        <v>326</v>
      </c>
      <c r="H265" s="8"/>
      <c r="I265" s="8"/>
      <c r="J265" s="8"/>
      <c r="K265" s="62"/>
    </row>
    <row r="266" spans="1:13">
      <c r="A266" s="8">
        <v>771</v>
      </c>
      <c r="B266" s="61" t="s">
        <v>470</v>
      </c>
      <c r="C266" s="54" t="s">
        <v>460</v>
      </c>
      <c r="D266" s="8"/>
      <c r="E266" s="8">
        <v>48</v>
      </c>
      <c r="F266" s="60">
        <f t="shared" si="8"/>
        <v>48</v>
      </c>
      <c r="G266" s="55" t="s">
        <v>476</v>
      </c>
      <c r="H266" s="8"/>
      <c r="I266" s="8"/>
      <c r="J266" s="8"/>
      <c r="K266" s="62"/>
    </row>
    <row r="267" spans="1:13">
      <c r="A267" s="8">
        <v>534</v>
      </c>
      <c r="B267" s="61" t="s">
        <v>293</v>
      </c>
      <c r="C267" s="54" t="s">
        <v>383</v>
      </c>
      <c r="D267" s="8">
        <v>30</v>
      </c>
      <c r="E267" s="8"/>
      <c r="F267" s="60">
        <f t="shared" si="8"/>
        <v>30</v>
      </c>
      <c r="G267" s="74" t="s">
        <v>327</v>
      </c>
      <c r="H267" s="8"/>
      <c r="I267" s="8"/>
      <c r="J267" s="8"/>
      <c r="K267" s="62"/>
    </row>
    <row r="268" spans="1:13">
      <c r="A268" s="8">
        <v>601</v>
      </c>
      <c r="B268" s="61" t="s">
        <v>95</v>
      </c>
      <c r="C268" s="75" t="s">
        <v>385</v>
      </c>
      <c r="D268" s="8">
        <v>20</v>
      </c>
      <c r="E268" s="8">
        <v>16</v>
      </c>
      <c r="F268" s="60">
        <f t="shared" si="8"/>
        <v>36</v>
      </c>
      <c r="G268" s="55" t="s">
        <v>476</v>
      </c>
      <c r="H268" s="8"/>
      <c r="I268" s="8"/>
      <c r="J268" s="8"/>
      <c r="K268" s="62"/>
    </row>
    <row r="269" spans="1:13">
      <c r="A269" s="8">
        <v>590</v>
      </c>
      <c r="B269" s="61" t="s">
        <v>95</v>
      </c>
      <c r="C269" s="54" t="s">
        <v>386</v>
      </c>
      <c r="D269" s="8">
        <v>28</v>
      </c>
      <c r="E269" s="8">
        <v>28</v>
      </c>
      <c r="F269" s="60">
        <f t="shared" si="8"/>
        <v>56</v>
      </c>
      <c r="G269" s="55" t="s">
        <v>339</v>
      </c>
      <c r="H269" s="8"/>
      <c r="I269" s="8"/>
      <c r="J269" s="8"/>
      <c r="K269" s="62"/>
      <c r="L269" s="86">
        <v>682</v>
      </c>
    </row>
    <row r="270" spans="1:13">
      <c r="A270" s="8">
        <v>767</v>
      </c>
      <c r="B270" s="61" t="s">
        <v>95</v>
      </c>
      <c r="C270" s="54" t="s">
        <v>460</v>
      </c>
      <c r="D270" s="8">
        <v>28</v>
      </c>
      <c r="E270" s="8">
        <v>48</v>
      </c>
      <c r="F270" s="60">
        <f t="shared" si="8"/>
        <v>76</v>
      </c>
      <c r="G270" s="55" t="s">
        <v>339</v>
      </c>
      <c r="H270" s="8"/>
      <c r="I270" s="8"/>
      <c r="J270" s="8"/>
      <c r="K270" s="62"/>
    </row>
    <row r="271" spans="1:13">
      <c r="A271" s="8">
        <v>617</v>
      </c>
      <c r="B271" s="61" t="s">
        <v>95</v>
      </c>
      <c r="C271" s="8" t="s">
        <v>397</v>
      </c>
      <c r="D271" s="8">
        <v>20</v>
      </c>
      <c r="E271" s="8">
        <v>16</v>
      </c>
      <c r="F271" s="60">
        <f t="shared" si="8"/>
        <v>36</v>
      </c>
      <c r="G271" s="55" t="s">
        <v>143</v>
      </c>
      <c r="H271" s="8"/>
      <c r="I271" s="8"/>
      <c r="J271" s="8"/>
      <c r="K271" s="62"/>
    </row>
    <row r="272" spans="1:13">
      <c r="A272" s="8">
        <v>715</v>
      </c>
      <c r="B272" s="112" t="s">
        <v>458</v>
      </c>
      <c r="C272" s="8" t="s">
        <v>453</v>
      </c>
      <c r="D272" s="8"/>
      <c r="E272" s="8">
        <v>24</v>
      </c>
      <c r="F272" s="60">
        <f t="shared" si="8"/>
        <v>24</v>
      </c>
      <c r="G272" s="55" t="s">
        <v>143</v>
      </c>
      <c r="H272" s="8"/>
      <c r="I272" s="8"/>
      <c r="J272" s="8"/>
      <c r="K272" s="62"/>
    </row>
    <row r="273" spans="1:16">
      <c r="A273" s="8">
        <v>732</v>
      </c>
      <c r="B273" s="57" t="s">
        <v>318</v>
      </c>
      <c r="C273" s="54" t="s">
        <v>407</v>
      </c>
      <c r="D273" s="8">
        <v>24</v>
      </c>
      <c r="E273" s="8"/>
      <c r="F273" s="60">
        <f t="shared" si="8"/>
        <v>24</v>
      </c>
      <c r="G273" s="55" t="s">
        <v>339</v>
      </c>
      <c r="H273" s="8"/>
      <c r="I273" s="8"/>
      <c r="J273" s="8"/>
      <c r="K273" s="62"/>
    </row>
    <row r="274" spans="1:16">
      <c r="A274" s="8">
        <v>768</v>
      </c>
      <c r="B274" s="61" t="s">
        <v>467</v>
      </c>
      <c r="C274" s="54" t="s">
        <v>460</v>
      </c>
      <c r="D274" s="8"/>
      <c r="E274" s="8">
        <v>60</v>
      </c>
      <c r="F274" s="60">
        <f t="shared" si="8"/>
        <v>60</v>
      </c>
      <c r="G274" s="55" t="s">
        <v>476</v>
      </c>
      <c r="H274" s="8"/>
      <c r="I274" s="8"/>
      <c r="J274" s="8"/>
      <c r="K274" s="62"/>
    </row>
    <row r="275" spans="1:16">
      <c r="A275" s="8">
        <v>270</v>
      </c>
      <c r="B275" s="59" t="s">
        <v>112</v>
      </c>
      <c r="C275" s="8" t="s">
        <v>352</v>
      </c>
      <c r="D275" s="67">
        <v>72</v>
      </c>
      <c r="E275" s="67">
        <v>72</v>
      </c>
      <c r="F275" s="60">
        <f t="shared" si="8"/>
        <v>144</v>
      </c>
      <c r="G275" s="55" t="s">
        <v>131</v>
      </c>
      <c r="H275" s="8"/>
      <c r="I275" s="8"/>
      <c r="J275" s="8"/>
      <c r="K275" s="62"/>
    </row>
    <row r="276" spans="1:16">
      <c r="A276" s="8">
        <v>34</v>
      </c>
      <c r="B276" s="59" t="s">
        <v>112</v>
      </c>
      <c r="C276" s="8" t="s">
        <v>345</v>
      </c>
      <c r="D276" s="98">
        <v>76</v>
      </c>
      <c r="E276" s="98">
        <v>72</v>
      </c>
      <c r="F276" s="60">
        <f t="shared" si="8"/>
        <v>148</v>
      </c>
      <c r="G276" s="55" t="s">
        <v>131</v>
      </c>
      <c r="H276" s="8"/>
      <c r="I276" s="8"/>
      <c r="J276" s="8"/>
      <c r="K276" s="62"/>
    </row>
    <row r="277" spans="1:16">
      <c r="A277" s="8">
        <v>173</v>
      </c>
      <c r="B277" s="59" t="s">
        <v>112</v>
      </c>
      <c r="C277" s="8" t="s">
        <v>429</v>
      </c>
      <c r="D277" s="98">
        <v>68</v>
      </c>
      <c r="E277" s="98">
        <v>34</v>
      </c>
      <c r="F277" s="60">
        <f t="shared" si="8"/>
        <v>102</v>
      </c>
      <c r="G277" s="55" t="s">
        <v>131</v>
      </c>
      <c r="H277" s="8"/>
      <c r="I277" s="8"/>
      <c r="J277" s="8"/>
      <c r="K277" s="62"/>
    </row>
    <row r="278" spans="1:16">
      <c r="A278" s="8">
        <v>223</v>
      </c>
      <c r="B278" s="59" t="s">
        <v>112</v>
      </c>
      <c r="C278" s="8" t="s">
        <v>350</v>
      </c>
      <c r="D278" s="67">
        <v>76</v>
      </c>
      <c r="E278" s="67">
        <v>51</v>
      </c>
      <c r="F278" s="60">
        <f t="shared" si="8"/>
        <v>127</v>
      </c>
      <c r="G278" s="55" t="s">
        <v>131</v>
      </c>
      <c r="H278" s="8"/>
      <c r="I278" s="8"/>
      <c r="J278" s="8"/>
      <c r="K278" s="62"/>
    </row>
    <row r="279" spans="1:16">
      <c r="A279" s="8">
        <v>293</v>
      </c>
      <c r="B279" s="59" t="s">
        <v>112</v>
      </c>
      <c r="C279" s="75" t="s">
        <v>353</v>
      </c>
      <c r="D279" s="67">
        <v>76</v>
      </c>
      <c r="E279" s="67">
        <v>38</v>
      </c>
      <c r="F279" s="60">
        <f t="shared" si="8"/>
        <v>114</v>
      </c>
      <c r="G279" s="55" t="s">
        <v>141</v>
      </c>
      <c r="H279" s="8"/>
      <c r="I279" s="8"/>
      <c r="J279" s="8"/>
      <c r="K279" s="62"/>
    </row>
    <row r="280" spans="1:16">
      <c r="A280" s="8">
        <v>11</v>
      </c>
      <c r="B280" s="59" t="s">
        <v>112</v>
      </c>
      <c r="C280" s="8" t="s">
        <v>344</v>
      </c>
      <c r="D280" s="98">
        <v>76</v>
      </c>
      <c r="E280" s="98">
        <v>72</v>
      </c>
      <c r="F280" s="60">
        <f t="shared" si="8"/>
        <v>148</v>
      </c>
      <c r="G280" s="74" t="s">
        <v>414</v>
      </c>
      <c r="H280" s="8"/>
      <c r="I280" s="8"/>
      <c r="J280" s="8"/>
      <c r="K280" s="62"/>
    </row>
    <row r="281" spans="1:16">
      <c r="A281" s="8">
        <v>147</v>
      </c>
      <c r="B281" s="59" t="s">
        <v>112</v>
      </c>
      <c r="C281" s="54" t="s">
        <v>361</v>
      </c>
      <c r="D281" s="98">
        <v>68</v>
      </c>
      <c r="E281" s="98">
        <v>34</v>
      </c>
      <c r="F281" s="60">
        <f t="shared" si="8"/>
        <v>102</v>
      </c>
      <c r="G281" s="56" t="s">
        <v>414</v>
      </c>
      <c r="H281" s="8"/>
      <c r="I281" s="8"/>
      <c r="J281" s="8"/>
      <c r="K281" s="62"/>
    </row>
    <row r="282" spans="1:16">
      <c r="A282" s="8">
        <v>247</v>
      </c>
      <c r="B282" s="59" t="s">
        <v>112</v>
      </c>
      <c r="C282" s="54" t="s">
        <v>351</v>
      </c>
      <c r="D282" s="67">
        <v>72</v>
      </c>
      <c r="E282" s="67">
        <v>72</v>
      </c>
      <c r="F282" s="60">
        <f t="shared" si="8"/>
        <v>144</v>
      </c>
      <c r="G282" s="55" t="s">
        <v>132</v>
      </c>
      <c r="H282" s="8"/>
      <c r="I282" s="8"/>
      <c r="J282" s="8"/>
      <c r="K282" s="62"/>
      <c r="P282" s="66" t="s">
        <v>259</v>
      </c>
    </row>
    <row r="283" spans="1:16">
      <c r="A283" s="8">
        <v>198</v>
      </c>
      <c r="B283" s="59" t="s">
        <v>112</v>
      </c>
      <c r="C283" s="54" t="s">
        <v>349</v>
      </c>
      <c r="D283" s="67">
        <v>76</v>
      </c>
      <c r="E283" s="67">
        <v>51</v>
      </c>
      <c r="F283" s="60">
        <f t="shared" si="8"/>
        <v>127</v>
      </c>
      <c r="G283" s="55" t="s">
        <v>132</v>
      </c>
      <c r="H283" s="8"/>
      <c r="I283" s="8"/>
      <c r="J283" s="8"/>
      <c r="K283" s="62"/>
    </row>
    <row r="284" spans="1:16" ht="15.75" customHeight="1">
      <c r="A284" s="8">
        <v>604</v>
      </c>
      <c r="B284" s="57" t="s">
        <v>286</v>
      </c>
      <c r="C284" s="75" t="s">
        <v>385</v>
      </c>
      <c r="D284" s="8">
        <v>20</v>
      </c>
      <c r="E284" s="8">
        <v>16</v>
      </c>
      <c r="F284" s="60">
        <f t="shared" si="8"/>
        <v>36</v>
      </c>
      <c r="G284" s="55" t="s">
        <v>145</v>
      </c>
      <c r="H284" s="8"/>
      <c r="I284" s="8"/>
      <c r="J284" s="8"/>
      <c r="K284" s="62"/>
      <c r="L284" s="86">
        <v>1146</v>
      </c>
    </row>
    <row r="285" spans="1:16">
      <c r="A285" s="8">
        <v>324</v>
      </c>
      <c r="B285" s="110" t="s">
        <v>286</v>
      </c>
      <c r="C285" s="54" t="s">
        <v>436</v>
      </c>
      <c r="D285" s="8">
        <v>28</v>
      </c>
      <c r="E285" s="8">
        <v>56</v>
      </c>
      <c r="F285" s="60">
        <f t="shared" si="8"/>
        <v>84</v>
      </c>
      <c r="G285" s="55" t="s">
        <v>145</v>
      </c>
      <c r="H285" s="8"/>
      <c r="I285" s="8"/>
      <c r="J285" s="8"/>
      <c r="K285" s="62"/>
    </row>
    <row r="286" spans="1:16">
      <c r="A286" s="8">
        <v>620</v>
      </c>
      <c r="B286" s="124" t="s">
        <v>22</v>
      </c>
      <c r="C286" s="8" t="s">
        <v>397</v>
      </c>
      <c r="D286" s="8">
        <v>20</v>
      </c>
      <c r="E286" s="8">
        <v>16</v>
      </c>
      <c r="F286" s="60">
        <f t="shared" si="8"/>
        <v>36</v>
      </c>
      <c r="G286" s="55" t="s">
        <v>142</v>
      </c>
      <c r="H286" s="8"/>
      <c r="I286" s="8"/>
      <c r="J286" s="8"/>
      <c r="K286" s="62"/>
    </row>
    <row r="287" spans="1:16">
      <c r="A287" s="8">
        <v>344</v>
      </c>
      <c r="B287" s="145" t="s">
        <v>22</v>
      </c>
      <c r="C287" s="8" t="s">
        <v>484</v>
      </c>
      <c r="D287" s="8">
        <v>28</v>
      </c>
      <c r="E287" s="8">
        <v>56</v>
      </c>
      <c r="F287" s="60">
        <f t="shared" si="8"/>
        <v>84</v>
      </c>
      <c r="G287" s="55" t="s">
        <v>142</v>
      </c>
      <c r="H287" s="8"/>
      <c r="I287" s="8"/>
      <c r="J287" s="8"/>
      <c r="K287" s="62"/>
    </row>
    <row r="288" spans="1:16">
      <c r="A288" s="8">
        <v>862</v>
      </c>
      <c r="B288" s="112" t="s">
        <v>410</v>
      </c>
      <c r="C288" s="8" t="s">
        <v>351</v>
      </c>
      <c r="D288" s="8"/>
      <c r="E288" s="8">
        <v>6</v>
      </c>
      <c r="F288" s="197">
        <f t="shared" ref="F288:F319" si="9">D288+E288</f>
        <v>6</v>
      </c>
      <c r="G288" s="55" t="s">
        <v>415</v>
      </c>
      <c r="H288" s="8"/>
      <c r="I288" s="8"/>
      <c r="J288" s="8"/>
      <c r="K288" s="62"/>
    </row>
    <row r="289" spans="1:11">
      <c r="A289" s="8">
        <v>863</v>
      </c>
      <c r="B289" s="112" t="s">
        <v>410</v>
      </c>
      <c r="C289" s="8" t="s">
        <v>383</v>
      </c>
      <c r="D289" s="8">
        <v>30</v>
      </c>
      <c r="E289" s="8"/>
      <c r="F289" s="197">
        <f t="shared" si="9"/>
        <v>30</v>
      </c>
      <c r="G289" s="55" t="s">
        <v>415</v>
      </c>
      <c r="H289" s="8"/>
      <c r="I289" s="8"/>
      <c r="J289" s="8"/>
      <c r="K289" s="62"/>
    </row>
    <row r="290" spans="1:11">
      <c r="A290" s="8">
        <v>850</v>
      </c>
      <c r="B290" s="112" t="s">
        <v>410</v>
      </c>
      <c r="C290" s="8" t="s">
        <v>344</v>
      </c>
      <c r="D290" s="8"/>
      <c r="E290" s="8">
        <v>3</v>
      </c>
      <c r="F290" s="60">
        <f t="shared" si="9"/>
        <v>3</v>
      </c>
      <c r="G290" s="55" t="s">
        <v>415</v>
      </c>
      <c r="H290" s="107"/>
      <c r="I290" s="107"/>
      <c r="J290" s="107"/>
      <c r="K290" s="108"/>
    </row>
    <row r="291" spans="1:11">
      <c r="A291" s="8">
        <v>854</v>
      </c>
      <c r="B291" s="112" t="s">
        <v>410</v>
      </c>
      <c r="C291" s="8" t="s">
        <v>436</v>
      </c>
      <c r="D291" s="8">
        <v>8</v>
      </c>
      <c r="E291" s="8">
        <v>28</v>
      </c>
      <c r="F291" s="197">
        <f t="shared" si="9"/>
        <v>36</v>
      </c>
      <c r="G291" s="55" t="s">
        <v>415</v>
      </c>
      <c r="H291" s="8"/>
      <c r="I291" s="8"/>
      <c r="J291" s="8"/>
      <c r="K291" s="62"/>
    </row>
    <row r="292" spans="1:11">
      <c r="A292" s="8">
        <v>866</v>
      </c>
      <c r="B292" s="112" t="s">
        <v>410</v>
      </c>
      <c r="C292" s="8" t="s">
        <v>353</v>
      </c>
      <c r="D292" s="8">
        <v>8</v>
      </c>
      <c r="E292" s="8">
        <v>28</v>
      </c>
      <c r="F292" s="197">
        <f t="shared" si="9"/>
        <v>36</v>
      </c>
      <c r="G292" s="55" t="s">
        <v>415</v>
      </c>
      <c r="H292" s="8"/>
      <c r="I292" s="8"/>
      <c r="J292" s="8"/>
      <c r="K292" s="62"/>
    </row>
    <row r="293" spans="1:11">
      <c r="A293" s="8">
        <v>867</v>
      </c>
      <c r="B293" s="112" t="s">
        <v>410</v>
      </c>
      <c r="C293" s="8" t="s">
        <v>386</v>
      </c>
      <c r="D293" s="8">
        <v>24</v>
      </c>
      <c r="E293" s="8"/>
      <c r="F293" s="197">
        <f t="shared" si="9"/>
        <v>24</v>
      </c>
      <c r="G293" s="55" t="s">
        <v>415</v>
      </c>
      <c r="H293" s="8"/>
      <c r="I293" s="8"/>
      <c r="J293" s="8"/>
      <c r="K293" s="62"/>
    </row>
    <row r="294" spans="1:11">
      <c r="A294" s="8">
        <v>868</v>
      </c>
      <c r="B294" s="112" t="s">
        <v>410</v>
      </c>
      <c r="C294" s="8" t="s">
        <v>480</v>
      </c>
      <c r="D294" s="8">
        <v>4</v>
      </c>
      <c r="E294" s="8">
        <v>32</v>
      </c>
      <c r="F294" s="197">
        <f t="shared" si="9"/>
        <v>36</v>
      </c>
      <c r="G294" s="55" t="s">
        <v>415</v>
      </c>
      <c r="H294" s="8"/>
      <c r="I294" s="8"/>
      <c r="J294" s="8"/>
      <c r="K294" s="62"/>
    </row>
    <row r="295" spans="1:11">
      <c r="A295" s="8">
        <v>852</v>
      </c>
      <c r="B295" s="112" t="s">
        <v>410</v>
      </c>
      <c r="C295" s="8" t="s">
        <v>349</v>
      </c>
      <c r="D295" s="8"/>
      <c r="E295" s="8">
        <v>12</v>
      </c>
      <c r="F295" s="197">
        <f t="shared" si="9"/>
        <v>12</v>
      </c>
      <c r="G295" s="55" t="s">
        <v>415</v>
      </c>
      <c r="H295" s="8"/>
      <c r="I295" s="8"/>
      <c r="J295" s="8"/>
      <c r="K295" s="62"/>
    </row>
    <row r="296" spans="1:11">
      <c r="A296" s="8">
        <v>860</v>
      </c>
      <c r="B296" s="112" t="s">
        <v>410</v>
      </c>
      <c r="C296" s="8" t="s">
        <v>380</v>
      </c>
      <c r="D296" s="8">
        <v>24</v>
      </c>
      <c r="E296" s="8">
        <v>12</v>
      </c>
      <c r="F296" s="197">
        <f t="shared" si="9"/>
        <v>36</v>
      </c>
      <c r="G296" s="55" t="s">
        <v>415</v>
      </c>
      <c r="H296" s="8"/>
      <c r="I296" s="8"/>
      <c r="J296" s="8"/>
      <c r="K296" s="62"/>
    </row>
    <row r="297" spans="1:11">
      <c r="A297" s="8">
        <v>864</v>
      </c>
      <c r="B297" s="112" t="s">
        <v>410</v>
      </c>
      <c r="C297" s="8" t="s">
        <v>352</v>
      </c>
      <c r="D297" s="8"/>
      <c r="E297" s="8">
        <v>6</v>
      </c>
      <c r="F297" s="197">
        <f t="shared" si="9"/>
        <v>6</v>
      </c>
      <c r="G297" s="55" t="s">
        <v>142</v>
      </c>
      <c r="H297" s="8"/>
      <c r="I297" s="8"/>
      <c r="J297" s="8"/>
      <c r="K297" s="62"/>
    </row>
    <row r="298" spans="1:11">
      <c r="A298" s="8">
        <v>865</v>
      </c>
      <c r="B298" s="112" t="s">
        <v>410</v>
      </c>
      <c r="C298" s="8" t="s">
        <v>384</v>
      </c>
      <c r="D298" s="8">
        <v>30</v>
      </c>
      <c r="E298" s="8"/>
      <c r="F298" s="197">
        <f t="shared" si="9"/>
        <v>30</v>
      </c>
      <c r="G298" s="55" t="s">
        <v>142</v>
      </c>
      <c r="H298" s="8"/>
      <c r="I298" s="8"/>
      <c r="J298" s="8"/>
      <c r="K298" s="62"/>
    </row>
    <row r="299" spans="1:11">
      <c r="A299" s="8">
        <v>851</v>
      </c>
      <c r="B299" s="112" t="s">
        <v>410</v>
      </c>
      <c r="C299" s="8" t="s">
        <v>345</v>
      </c>
      <c r="D299" s="8"/>
      <c r="E299" s="8">
        <v>3</v>
      </c>
      <c r="F299" s="197">
        <f t="shared" si="9"/>
        <v>3</v>
      </c>
      <c r="G299" s="55" t="s">
        <v>142</v>
      </c>
      <c r="H299" s="8"/>
      <c r="I299" s="8"/>
      <c r="J299" s="8"/>
      <c r="K299" s="62"/>
    </row>
    <row r="300" spans="1:11">
      <c r="A300" s="8">
        <v>855</v>
      </c>
      <c r="B300" s="112" t="s">
        <v>410</v>
      </c>
      <c r="C300" s="8" t="s">
        <v>484</v>
      </c>
      <c r="D300" s="8">
        <v>8</v>
      </c>
      <c r="E300" s="8">
        <v>28</v>
      </c>
      <c r="F300" s="197">
        <f t="shared" si="9"/>
        <v>36</v>
      </c>
      <c r="G300" s="55" t="s">
        <v>142</v>
      </c>
      <c r="H300" s="8"/>
      <c r="I300" s="8"/>
      <c r="J300" s="8"/>
      <c r="K300" s="62"/>
    </row>
    <row r="301" spans="1:11">
      <c r="A301" s="8">
        <v>853</v>
      </c>
      <c r="B301" s="112" t="s">
        <v>410</v>
      </c>
      <c r="C301" s="8" t="s">
        <v>350</v>
      </c>
      <c r="D301" s="8"/>
      <c r="E301" s="8">
        <v>12</v>
      </c>
      <c r="F301" s="197">
        <f t="shared" si="9"/>
        <v>12</v>
      </c>
      <c r="G301" s="55" t="s">
        <v>142</v>
      </c>
      <c r="H301" s="8"/>
      <c r="I301" s="8"/>
      <c r="J301" s="8"/>
      <c r="K301" s="62"/>
    </row>
    <row r="302" spans="1:11">
      <c r="A302" s="8">
        <v>861</v>
      </c>
      <c r="B302" s="112" t="s">
        <v>410</v>
      </c>
      <c r="C302" s="8" t="s">
        <v>382</v>
      </c>
      <c r="D302" s="8">
        <v>24</v>
      </c>
      <c r="E302" s="8">
        <v>12</v>
      </c>
      <c r="F302" s="197">
        <f t="shared" si="9"/>
        <v>36</v>
      </c>
      <c r="G302" s="55" t="s">
        <v>142</v>
      </c>
      <c r="H302" s="107"/>
      <c r="I302" s="107"/>
      <c r="J302" s="107"/>
      <c r="K302" s="108"/>
    </row>
    <row r="303" spans="1:11">
      <c r="A303" s="8">
        <v>729</v>
      </c>
      <c r="B303" s="61" t="s">
        <v>281</v>
      </c>
      <c r="C303" s="54" t="s">
        <v>407</v>
      </c>
      <c r="D303" s="8">
        <v>24</v>
      </c>
      <c r="E303" s="8">
        <v>28</v>
      </c>
      <c r="F303" s="60">
        <f t="shared" si="9"/>
        <v>52</v>
      </c>
      <c r="G303" s="55" t="s">
        <v>479</v>
      </c>
      <c r="H303" s="8"/>
      <c r="I303" s="8"/>
      <c r="J303" s="8"/>
      <c r="K303" s="62"/>
    </row>
    <row r="304" spans="1:11">
      <c r="A304" s="8">
        <v>596</v>
      </c>
      <c r="B304" s="61" t="s">
        <v>281</v>
      </c>
      <c r="C304" s="75" t="s">
        <v>385</v>
      </c>
      <c r="D304" s="8">
        <v>40</v>
      </c>
      <c r="E304" s="8"/>
      <c r="F304" s="60">
        <f t="shared" si="9"/>
        <v>40</v>
      </c>
      <c r="G304" s="55" t="s">
        <v>479</v>
      </c>
      <c r="H304" s="107"/>
      <c r="I304" s="107"/>
      <c r="J304" s="107"/>
      <c r="K304" s="108"/>
    </row>
    <row r="305" spans="1:14">
      <c r="A305" s="8">
        <v>314</v>
      </c>
      <c r="B305" s="59" t="s">
        <v>281</v>
      </c>
      <c r="C305" s="54" t="s">
        <v>436</v>
      </c>
      <c r="D305" s="8"/>
      <c r="E305" s="8">
        <v>56</v>
      </c>
      <c r="F305" s="60">
        <f t="shared" si="9"/>
        <v>56</v>
      </c>
      <c r="G305" s="55" t="s">
        <v>479</v>
      </c>
      <c r="H305" s="8"/>
      <c r="I305" s="8"/>
      <c r="J305" s="8"/>
      <c r="K305" s="62"/>
    </row>
    <row r="306" spans="1:14">
      <c r="A306" s="8">
        <v>471</v>
      </c>
      <c r="B306" s="59" t="s">
        <v>281</v>
      </c>
      <c r="C306" s="139" t="s">
        <v>480</v>
      </c>
      <c r="D306" s="98">
        <v>28</v>
      </c>
      <c r="E306" s="98"/>
      <c r="F306" s="60">
        <f t="shared" si="9"/>
        <v>28</v>
      </c>
      <c r="G306" s="74" t="s">
        <v>479</v>
      </c>
      <c r="H306" s="8"/>
      <c r="I306" s="8"/>
      <c r="J306" s="8"/>
      <c r="K306" s="62"/>
    </row>
    <row r="307" spans="1:14">
      <c r="A307" s="8">
        <v>694</v>
      </c>
      <c r="B307" s="61" t="s">
        <v>281</v>
      </c>
      <c r="C307" s="54" t="s">
        <v>452</v>
      </c>
      <c r="D307" s="8"/>
      <c r="E307" s="8">
        <v>36</v>
      </c>
      <c r="F307" s="60">
        <f t="shared" si="9"/>
        <v>36</v>
      </c>
      <c r="G307" s="55" t="s">
        <v>479</v>
      </c>
      <c r="H307" s="8"/>
      <c r="I307" s="8"/>
      <c r="J307" s="8"/>
      <c r="K307" s="62"/>
    </row>
    <row r="308" spans="1:14">
      <c r="A308" s="8">
        <v>622</v>
      </c>
      <c r="B308" s="61" t="s">
        <v>67</v>
      </c>
      <c r="C308" s="8" t="s">
        <v>397</v>
      </c>
      <c r="D308" s="8">
        <v>20</v>
      </c>
      <c r="E308" s="8">
        <v>40</v>
      </c>
      <c r="F308" s="60">
        <f t="shared" si="9"/>
        <v>60</v>
      </c>
      <c r="G308" s="55" t="s">
        <v>144</v>
      </c>
      <c r="H308" s="8"/>
      <c r="I308" s="8"/>
      <c r="J308" s="8"/>
      <c r="K308" s="62"/>
    </row>
    <row r="309" spans="1:14">
      <c r="A309" s="8">
        <v>606</v>
      </c>
      <c r="B309" s="61" t="s">
        <v>67</v>
      </c>
      <c r="C309" s="75" t="s">
        <v>385</v>
      </c>
      <c r="D309" s="8">
        <v>20</v>
      </c>
      <c r="E309" s="8">
        <v>40</v>
      </c>
      <c r="F309" s="60">
        <f t="shared" si="9"/>
        <v>60</v>
      </c>
      <c r="G309" s="55" t="s">
        <v>339</v>
      </c>
      <c r="H309" s="8"/>
      <c r="I309" s="8"/>
      <c r="J309" s="8"/>
      <c r="K309" s="62"/>
      <c r="N309" s="66" t="s">
        <v>259</v>
      </c>
    </row>
    <row r="310" spans="1:14">
      <c r="A310" s="8">
        <v>721</v>
      </c>
      <c r="B310" s="61" t="s">
        <v>81</v>
      </c>
      <c r="C310" s="8" t="s">
        <v>453</v>
      </c>
      <c r="D310" s="8"/>
      <c r="E310" s="8">
        <v>24</v>
      </c>
      <c r="F310" s="60">
        <f t="shared" si="9"/>
        <v>24</v>
      </c>
      <c r="G310" s="55" t="s">
        <v>144</v>
      </c>
      <c r="H310" s="8"/>
      <c r="I310" s="8"/>
      <c r="J310" s="8"/>
      <c r="K310" s="62"/>
    </row>
    <row r="311" spans="1:14">
      <c r="A311" s="8">
        <v>761</v>
      </c>
      <c r="B311" s="61" t="s">
        <v>463</v>
      </c>
      <c r="C311" s="54" t="s">
        <v>460</v>
      </c>
      <c r="D311" s="8"/>
      <c r="E311" s="8">
        <v>48</v>
      </c>
      <c r="F311" s="60">
        <f t="shared" si="9"/>
        <v>48</v>
      </c>
      <c r="G311" s="55" t="s">
        <v>476</v>
      </c>
      <c r="H311" s="8"/>
      <c r="I311" s="8"/>
      <c r="J311" s="8"/>
      <c r="K311" s="62"/>
      <c r="L311" s="86">
        <v>1001</v>
      </c>
    </row>
    <row r="312" spans="1:14" ht="18" customHeight="1">
      <c r="A312" s="8">
        <v>255</v>
      </c>
      <c r="B312" s="57" t="s">
        <v>432</v>
      </c>
      <c r="C312" s="54" t="s">
        <v>351</v>
      </c>
      <c r="D312" s="67"/>
      <c r="E312" s="67">
        <v>18</v>
      </c>
      <c r="F312" s="60">
        <f t="shared" si="9"/>
        <v>18</v>
      </c>
      <c r="G312" s="55" t="s">
        <v>334</v>
      </c>
      <c r="H312" s="8"/>
      <c r="I312" s="8"/>
      <c r="J312" s="8"/>
      <c r="K312" s="62"/>
    </row>
    <row r="313" spans="1:14">
      <c r="A313" s="8">
        <v>531</v>
      </c>
      <c r="B313" s="61" t="s">
        <v>278</v>
      </c>
      <c r="C313" s="54" t="s">
        <v>383</v>
      </c>
      <c r="D313" s="8"/>
      <c r="E313" s="8">
        <v>40</v>
      </c>
      <c r="F313" s="60">
        <f t="shared" si="9"/>
        <v>40</v>
      </c>
      <c r="G313" s="55" t="s">
        <v>149</v>
      </c>
      <c r="H313" s="8"/>
      <c r="I313" s="8"/>
      <c r="J313" s="8"/>
      <c r="K313" s="62"/>
    </row>
    <row r="314" spans="1:14">
      <c r="A314" s="8">
        <v>310</v>
      </c>
      <c r="B314" s="59" t="s">
        <v>278</v>
      </c>
      <c r="C314" s="54" t="s">
        <v>436</v>
      </c>
      <c r="D314" s="8">
        <v>42</v>
      </c>
      <c r="E314" s="8"/>
      <c r="F314" s="60">
        <f t="shared" si="9"/>
        <v>42</v>
      </c>
      <c r="G314" s="55" t="s">
        <v>149</v>
      </c>
      <c r="H314" s="8"/>
      <c r="I314" s="8"/>
      <c r="J314" s="8"/>
      <c r="K314" s="62"/>
    </row>
    <row r="315" spans="1:14">
      <c r="A315" s="8">
        <v>305</v>
      </c>
      <c r="B315" s="59" t="s">
        <v>278</v>
      </c>
      <c r="C315" s="75" t="s">
        <v>353</v>
      </c>
      <c r="D315" s="67"/>
      <c r="E315" s="67">
        <v>38</v>
      </c>
      <c r="F315" s="60">
        <f t="shared" si="9"/>
        <v>38</v>
      </c>
      <c r="G315" s="74" t="s">
        <v>149</v>
      </c>
      <c r="H315" s="8"/>
      <c r="I315" s="8"/>
      <c r="J315" s="8"/>
      <c r="K315" s="62"/>
    </row>
    <row r="316" spans="1:14">
      <c r="A316" s="8">
        <v>490</v>
      </c>
      <c r="B316" s="59" t="s">
        <v>278</v>
      </c>
      <c r="C316" s="54" t="s">
        <v>380</v>
      </c>
      <c r="D316" s="8">
        <v>42</v>
      </c>
      <c r="E316" s="8"/>
      <c r="F316" s="60">
        <f t="shared" si="9"/>
        <v>42</v>
      </c>
      <c r="G316" s="55" t="s">
        <v>149</v>
      </c>
      <c r="H316" s="8"/>
      <c r="I316" s="8"/>
      <c r="J316" s="8"/>
      <c r="K316" s="62"/>
    </row>
    <row r="317" spans="1:14">
      <c r="A317" s="8">
        <v>538</v>
      </c>
      <c r="B317" s="57" t="s">
        <v>337</v>
      </c>
      <c r="C317" s="54" t="s">
        <v>383</v>
      </c>
      <c r="D317" s="8">
        <v>30</v>
      </c>
      <c r="E317" s="8"/>
      <c r="F317" s="60">
        <f t="shared" si="9"/>
        <v>30</v>
      </c>
      <c r="G317" s="122" t="s">
        <v>334</v>
      </c>
      <c r="H317" s="8"/>
      <c r="I317" s="8"/>
      <c r="J317" s="8"/>
      <c r="K317" s="62"/>
    </row>
    <row r="318" spans="1:14">
      <c r="A318" s="8">
        <v>276</v>
      </c>
      <c r="B318" s="59" t="s">
        <v>274</v>
      </c>
      <c r="C318" s="8" t="s">
        <v>352</v>
      </c>
      <c r="D318" s="67">
        <v>36</v>
      </c>
      <c r="E318" s="67">
        <v>36</v>
      </c>
      <c r="F318" s="60">
        <f t="shared" si="9"/>
        <v>72</v>
      </c>
      <c r="G318" s="55" t="s">
        <v>138</v>
      </c>
      <c r="H318" s="63"/>
      <c r="I318" s="63"/>
      <c r="J318" s="63"/>
      <c r="K318" s="69"/>
    </row>
    <row r="319" spans="1:14">
      <c r="A319" s="8">
        <v>549</v>
      </c>
      <c r="B319" s="61" t="s">
        <v>274</v>
      </c>
      <c r="C319" s="8" t="s">
        <v>384</v>
      </c>
      <c r="D319" s="8">
        <v>30</v>
      </c>
      <c r="E319" s="8"/>
      <c r="F319" s="60">
        <f t="shared" si="9"/>
        <v>30</v>
      </c>
      <c r="G319" s="55" t="s">
        <v>138</v>
      </c>
      <c r="H319" s="63"/>
      <c r="I319" s="63"/>
      <c r="J319" s="63"/>
      <c r="K319" s="69"/>
    </row>
    <row r="320" spans="1:14">
      <c r="A320" s="8">
        <v>40</v>
      </c>
      <c r="B320" s="59" t="s">
        <v>274</v>
      </c>
      <c r="C320" s="8" t="s">
        <v>345</v>
      </c>
      <c r="D320" s="98">
        <v>38</v>
      </c>
      <c r="E320" s="98">
        <v>36</v>
      </c>
      <c r="F320" s="60">
        <f t="shared" ref="F320:F351" si="10">D320+E320</f>
        <v>74</v>
      </c>
      <c r="G320" s="74" t="s">
        <v>138</v>
      </c>
      <c r="H320" s="8"/>
      <c r="I320" s="8"/>
      <c r="J320" s="8"/>
      <c r="K320" s="62"/>
    </row>
    <row r="321" spans="1:12">
      <c r="A321" s="8">
        <v>329</v>
      </c>
      <c r="B321" s="59" t="s">
        <v>274</v>
      </c>
      <c r="C321" s="8" t="s">
        <v>484</v>
      </c>
      <c r="D321" s="8">
        <v>28</v>
      </c>
      <c r="E321" s="8">
        <v>28</v>
      </c>
      <c r="F321" s="60">
        <f t="shared" si="10"/>
        <v>56</v>
      </c>
      <c r="G321" s="55" t="s">
        <v>138</v>
      </c>
      <c r="H321" s="8"/>
      <c r="I321" s="8"/>
      <c r="J321" s="8"/>
      <c r="K321" s="62"/>
    </row>
    <row r="322" spans="1:12">
      <c r="A322" s="8">
        <v>179</v>
      </c>
      <c r="B322" s="59" t="s">
        <v>274</v>
      </c>
      <c r="C322" s="8" t="s">
        <v>429</v>
      </c>
      <c r="D322" s="98">
        <v>17</v>
      </c>
      <c r="E322" s="98">
        <v>34</v>
      </c>
      <c r="F322" s="60">
        <f t="shared" si="10"/>
        <v>51</v>
      </c>
      <c r="G322" s="55" t="s">
        <v>138</v>
      </c>
      <c r="H322" s="8"/>
      <c r="I322" s="8"/>
      <c r="J322" s="8"/>
      <c r="K322" s="62"/>
    </row>
    <row r="323" spans="1:12">
      <c r="A323" s="8">
        <v>229</v>
      </c>
      <c r="B323" s="59" t="s">
        <v>274</v>
      </c>
      <c r="C323" s="8" t="s">
        <v>350</v>
      </c>
      <c r="D323" s="67">
        <v>38</v>
      </c>
      <c r="E323" s="67">
        <v>34</v>
      </c>
      <c r="F323" s="60">
        <f t="shared" si="10"/>
        <v>72</v>
      </c>
      <c r="G323" s="99" t="s">
        <v>138</v>
      </c>
      <c r="H323" s="8"/>
      <c r="I323" s="8"/>
      <c r="J323" s="8"/>
      <c r="K323" s="62"/>
    </row>
    <row r="324" spans="1:12">
      <c r="A324" s="8">
        <v>507</v>
      </c>
      <c r="B324" s="61" t="s">
        <v>274</v>
      </c>
      <c r="C324" s="8" t="s">
        <v>382</v>
      </c>
      <c r="D324" s="8">
        <v>28</v>
      </c>
      <c r="E324" s="8">
        <v>12</v>
      </c>
      <c r="F324" s="60">
        <f t="shared" si="10"/>
        <v>40</v>
      </c>
      <c r="G324" s="55" t="s">
        <v>138</v>
      </c>
      <c r="H324" s="8"/>
      <c r="I324" s="8"/>
      <c r="J324" s="8"/>
      <c r="K324" s="62"/>
    </row>
    <row r="325" spans="1:12">
      <c r="A325" s="8">
        <v>184</v>
      </c>
      <c r="B325" s="59" t="s">
        <v>359</v>
      </c>
      <c r="C325" s="8" t="s">
        <v>429</v>
      </c>
      <c r="D325" s="98">
        <v>17</v>
      </c>
      <c r="E325" s="98"/>
      <c r="F325" s="60">
        <f t="shared" si="10"/>
        <v>17</v>
      </c>
      <c r="G325" s="74" t="s">
        <v>477</v>
      </c>
      <c r="H325" s="8"/>
      <c r="I325" s="8"/>
      <c r="J325" s="8"/>
      <c r="K325" s="62"/>
    </row>
    <row r="326" spans="1:12">
      <c r="A326" s="8">
        <v>268</v>
      </c>
      <c r="B326" s="59" t="s">
        <v>110</v>
      </c>
      <c r="C326" s="8" t="s">
        <v>352</v>
      </c>
      <c r="D326" s="67"/>
      <c r="E326" s="67">
        <v>36</v>
      </c>
      <c r="F326" s="60">
        <f t="shared" si="10"/>
        <v>36</v>
      </c>
      <c r="G326" s="55" t="s">
        <v>134</v>
      </c>
      <c r="H326" s="8"/>
      <c r="I326" s="8"/>
      <c r="J326" s="8"/>
      <c r="K326" s="62"/>
      <c r="L326" s="86">
        <v>916</v>
      </c>
    </row>
    <row r="327" spans="1:12">
      <c r="A327" s="8">
        <v>32</v>
      </c>
      <c r="B327" s="59" t="s">
        <v>110</v>
      </c>
      <c r="C327" s="8" t="s">
        <v>345</v>
      </c>
      <c r="D327" s="98">
        <v>38</v>
      </c>
      <c r="E327" s="98"/>
      <c r="F327" s="60">
        <f t="shared" si="10"/>
        <v>38</v>
      </c>
      <c r="G327" s="74" t="s">
        <v>134</v>
      </c>
      <c r="H327" s="8"/>
      <c r="I327" s="8"/>
      <c r="J327" s="8"/>
      <c r="K327" s="62"/>
    </row>
    <row r="328" spans="1:12">
      <c r="A328" s="8">
        <v>171</v>
      </c>
      <c r="B328" s="59" t="s">
        <v>110</v>
      </c>
      <c r="C328" s="8" t="s">
        <v>429</v>
      </c>
      <c r="D328" s="98"/>
      <c r="E328" s="98">
        <v>34</v>
      </c>
      <c r="F328" s="60">
        <f t="shared" si="10"/>
        <v>34</v>
      </c>
      <c r="G328" s="55" t="s">
        <v>134</v>
      </c>
      <c r="H328" s="8"/>
      <c r="I328" s="8"/>
      <c r="J328" s="8"/>
      <c r="K328" s="62"/>
    </row>
    <row r="329" spans="1:12">
      <c r="A329" s="8">
        <v>221</v>
      </c>
      <c r="B329" s="59" t="s">
        <v>110</v>
      </c>
      <c r="C329" s="8" t="s">
        <v>350</v>
      </c>
      <c r="D329" s="67">
        <v>38</v>
      </c>
      <c r="E329" s="67"/>
      <c r="F329" s="60">
        <f t="shared" si="10"/>
        <v>38</v>
      </c>
      <c r="G329" s="55" t="s">
        <v>134</v>
      </c>
      <c r="H329" s="8"/>
      <c r="I329" s="8"/>
      <c r="J329" s="8"/>
      <c r="K329" s="62"/>
    </row>
    <row r="330" spans="1:12">
      <c r="A330" s="8">
        <v>516</v>
      </c>
      <c r="B330" s="61" t="s">
        <v>40</v>
      </c>
      <c r="C330" s="8" t="s">
        <v>382</v>
      </c>
      <c r="D330" s="8">
        <v>28</v>
      </c>
      <c r="E330" s="8"/>
      <c r="F330" s="60">
        <f t="shared" si="10"/>
        <v>28</v>
      </c>
      <c r="G330" s="55" t="s">
        <v>412</v>
      </c>
      <c r="H330" s="8"/>
      <c r="I330" s="8"/>
      <c r="J330" s="8"/>
      <c r="K330" s="62"/>
    </row>
    <row r="331" spans="1:12">
      <c r="A331" s="8">
        <v>303</v>
      </c>
      <c r="B331" s="146" t="s">
        <v>328</v>
      </c>
      <c r="C331" s="177" t="s">
        <v>353</v>
      </c>
      <c r="D331" s="176"/>
      <c r="E331" s="176">
        <v>36</v>
      </c>
      <c r="F331" s="109">
        <f t="shared" si="10"/>
        <v>36</v>
      </c>
      <c r="G331" s="106" t="s">
        <v>505</v>
      </c>
      <c r="H331" s="8"/>
      <c r="I331" s="8"/>
      <c r="J331" s="8"/>
      <c r="K331" s="62"/>
    </row>
    <row r="332" spans="1:12">
      <c r="A332" s="8">
        <v>545</v>
      </c>
      <c r="B332" s="147" t="s">
        <v>328</v>
      </c>
      <c r="C332" s="138" t="s">
        <v>383</v>
      </c>
      <c r="D332" s="127">
        <v>72</v>
      </c>
      <c r="E332" s="127">
        <v>396</v>
      </c>
      <c r="F332" s="109">
        <f t="shared" si="10"/>
        <v>468</v>
      </c>
      <c r="G332" s="106" t="s">
        <v>570</v>
      </c>
      <c r="H332" s="8"/>
      <c r="I332" s="8"/>
      <c r="J332" s="8"/>
      <c r="K332" s="62"/>
    </row>
    <row r="333" spans="1:12">
      <c r="A333" s="8">
        <v>481</v>
      </c>
      <c r="B333" s="59" t="s">
        <v>328</v>
      </c>
      <c r="C333" s="139" t="s">
        <v>480</v>
      </c>
      <c r="D333" s="98">
        <v>396</v>
      </c>
      <c r="E333" s="98"/>
      <c r="F333" s="109">
        <f t="shared" si="10"/>
        <v>396</v>
      </c>
      <c r="G333" s="168" t="s">
        <v>573</v>
      </c>
      <c r="H333" s="8"/>
      <c r="I333" s="8"/>
      <c r="J333" s="8"/>
      <c r="K333" s="62"/>
    </row>
    <row r="334" spans="1:12">
      <c r="A334" s="8">
        <v>482</v>
      </c>
      <c r="B334" s="59" t="s">
        <v>328</v>
      </c>
      <c r="C334" s="139" t="s">
        <v>480</v>
      </c>
      <c r="D334" s="98">
        <v>198</v>
      </c>
      <c r="E334" s="98"/>
      <c r="F334" s="109">
        <v>396</v>
      </c>
      <c r="G334" s="168" t="s">
        <v>573</v>
      </c>
      <c r="H334" s="8"/>
      <c r="I334" s="8"/>
      <c r="J334" s="8"/>
      <c r="K334" s="62"/>
    </row>
    <row r="335" spans="1:12">
      <c r="A335" s="8">
        <v>570</v>
      </c>
      <c r="B335" s="147" t="s">
        <v>328</v>
      </c>
      <c r="C335" s="127" t="s">
        <v>384</v>
      </c>
      <c r="D335" s="127">
        <v>72</v>
      </c>
      <c r="E335" s="127">
        <v>396</v>
      </c>
      <c r="F335" s="109">
        <f t="shared" ref="F335:F398" si="11">D335+E335</f>
        <v>468</v>
      </c>
      <c r="G335" s="106" t="s">
        <v>569</v>
      </c>
      <c r="H335" s="8"/>
      <c r="I335" s="8"/>
      <c r="J335" s="8"/>
      <c r="K335" s="62"/>
    </row>
    <row r="336" spans="1:12">
      <c r="A336" s="8">
        <v>571</v>
      </c>
      <c r="B336" s="147" t="s">
        <v>328</v>
      </c>
      <c r="C336" s="127" t="s">
        <v>384</v>
      </c>
      <c r="D336" s="127">
        <v>72</v>
      </c>
      <c r="E336" s="127">
        <v>396</v>
      </c>
      <c r="F336" s="109">
        <f t="shared" si="11"/>
        <v>468</v>
      </c>
      <c r="G336" s="106" t="s">
        <v>569</v>
      </c>
      <c r="H336" s="8"/>
      <c r="I336" s="8"/>
      <c r="J336" s="8"/>
      <c r="K336" s="62"/>
      <c r="L336" s="86">
        <v>108</v>
      </c>
    </row>
    <row r="337" spans="1:12">
      <c r="A337" s="8">
        <v>160</v>
      </c>
      <c r="B337" s="146" t="s">
        <v>328</v>
      </c>
      <c r="C337" s="138" t="s">
        <v>361</v>
      </c>
      <c r="D337" s="202">
        <v>72</v>
      </c>
      <c r="E337" s="202">
        <v>108</v>
      </c>
      <c r="F337" s="109">
        <f t="shared" si="11"/>
        <v>180</v>
      </c>
      <c r="G337" s="168" t="s">
        <v>543</v>
      </c>
      <c r="H337" s="8"/>
      <c r="I337" s="8"/>
      <c r="J337" s="8"/>
      <c r="K337" s="62"/>
    </row>
    <row r="338" spans="1:12">
      <c r="A338" s="8">
        <v>209</v>
      </c>
      <c r="B338" s="146" t="s">
        <v>328</v>
      </c>
      <c r="C338" s="138" t="s">
        <v>349</v>
      </c>
      <c r="D338" s="176"/>
      <c r="E338" s="176">
        <v>72</v>
      </c>
      <c r="F338" s="109">
        <f t="shared" si="11"/>
        <v>72</v>
      </c>
      <c r="G338" s="106" t="s">
        <v>491</v>
      </c>
      <c r="H338" s="8"/>
      <c r="I338" s="8"/>
      <c r="J338" s="8"/>
      <c r="K338" s="62"/>
    </row>
    <row r="339" spans="1:12">
      <c r="A339" s="8">
        <v>503</v>
      </c>
      <c r="B339" s="178" t="s">
        <v>328</v>
      </c>
      <c r="C339" s="138" t="s">
        <v>380</v>
      </c>
      <c r="D339" s="127">
        <v>144</v>
      </c>
      <c r="E339" s="127">
        <v>288</v>
      </c>
      <c r="F339" s="109">
        <f t="shared" si="11"/>
        <v>432</v>
      </c>
      <c r="G339" s="106" t="s">
        <v>491</v>
      </c>
      <c r="H339" s="8"/>
      <c r="I339" s="8"/>
      <c r="J339" s="8"/>
      <c r="K339" s="62"/>
    </row>
    <row r="340" spans="1:12">
      <c r="A340" s="8">
        <v>325</v>
      </c>
      <c r="B340" s="147" t="s">
        <v>328</v>
      </c>
      <c r="C340" s="138" t="s">
        <v>436</v>
      </c>
      <c r="D340" s="127">
        <v>216</v>
      </c>
      <c r="E340" s="127">
        <v>216</v>
      </c>
      <c r="F340" s="109">
        <f t="shared" si="11"/>
        <v>432</v>
      </c>
      <c r="G340" s="106" t="s">
        <v>142</v>
      </c>
      <c r="H340" s="8"/>
      <c r="I340" s="8"/>
      <c r="J340" s="8"/>
      <c r="K340" s="62"/>
    </row>
    <row r="341" spans="1:12">
      <c r="A341" s="8">
        <v>326</v>
      </c>
      <c r="B341" s="147" t="s">
        <v>328</v>
      </c>
      <c r="C341" s="138" t="s">
        <v>436</v>
      </c>
      <c r="D341" s="127">
        <v>216</v>
      </c>
      <c r="E341" s="127">
        <v>216</v>
      </c>
      <c r="F341" s="109">
        <f t="shared" si="11"/>
        <v>432</v>
      </c>
      <c r="G341" s="106" t="s">
        <v>142</v>
      </c>
      <c r="H341" s="8"/>
      <c r="I341" s="8"/>
      <c r="J341" s="8"/>
      <c r="K341" s="62"/>
    </row>
    <row r="342" spans="1:12">
      <c r="A342" s="8">
        <v>210</v>
      </c>
      <c r="B342" s="146" t="s">
        <v>328</v>
      </c>
      <c r="C342" s="138" t="s">
        <v>349</v>
      </c>
      <c r="D342" s="176"/>
      <c r="E342" s="176">
        <v>72</v>
      </c>
      <c r="F342" s="109">
        <f t="shared" si="11"/>
        <v>72</v>
      </c>
      <c r="G342" s="106" t="s">
        <v>478</v>
      </c>
      <c r="H342" s="8"/>
      <c r="I342" s="8"/>
      <c r="J342" s="8"/>
      <c r="K342" s="62"/>
    </row>
    <row r="343" spans="1:12">
      <c r="A343" s="8">
        <v>619</v>
      </c>
      <c r="B343" s="61" t="s">
        <v>21</v>
      </c>
      <c r="C343" s="8" t="s">
        <v>397</v>
      </c>
      <c r="D343" s="8">
        <v>20</v>
      </c>
      <c r="E343" s="8">
        <v>32</v>
      </c>
      <c r="F343" s="60">
        <f t="shared" si="11"/>
        <v>52</v>
      </c>
      <c r="G343" s="55" t="s">
        <v>144</v>
      </c>
      <c r="H343" s="8"/>
      <c r="I343" s="8"/>
      <c r="J343" s="8"/>
      <c r="K343" s="62"/>
    </row>
    <row r="344" spans="1:12">
      <c r="A344" s="8">
        <v>343</v>
      </c>
      <c r="B344" s="59" t="s">
        <v>21</v>
      </c>
      <c r="C344" s="8" t="s">
        <v>484</v>
      </c>
      <c r="D344" s="8">
        <v>56</v>
      </c>
      <c r="E344" s="8">
        <v>56</v>
      </c>
      <c r="F344" s="60">
        <f t="shared" si="11"/>
        <v>112</v>
      </c>
      <c r="G344" s="55" t="s">
        <v>144</v>
      </c>
      <c r="H344" s="8"/>
      <c r="I344" s="8"/>
      <c r="J344" s="8"/>
      <c r="K344" s="62"/>
    </row>
    <row r="345" spans="1:12">
      <c r="A345" s="8">
        <v>43</v>
      </c>
      <c r="B345" s="57" t="s">
        <v>425</v>
      </c>
      <c r="C345" s="8" t="s">
        <v>345</v>
      </c>
      <c r="D345" s="98"/>
      <c r="E345" s="98">
        <v>18</v>
      </c>
      <c r="F345" s="60">
        <f t="shared" si="11"/>
        <v>18</v>
      </c>
      <c r="G345" s="150" t="s">
        <v>144</v>
      </c>
      <c r="H345" s="8"/>
      <c r="I345" s="8"/>
      <c r="J345" s="8"/>
      <c r="K345" s="62"/>
    </row>
    <row r="346" spans="1:12">
      <c r="A346" s="8">
        <v>342</v>
      </c>
      <c r="B346" s="59" t="s">
        <v>20</v>
      </c>
      <c r="C346" s="8" t="s">
        <v>484</v>
      </c>
      <c r="D346" s="8"/>
      <c r="E346" s="8">
        <v>42</v>
      </c>
      <c r="F346" s="60">
        <f t="shared" si="11"/>
        <v>42</v>
      </c>
      <c r="G346" s="55" t="s">
        <v>477</v>
      </c>
      <c r="H346" s="8"/>
      <c r="I346" s="8"/>
      <c r="J346" s="8"/>
      <c r="K346" s="62"/>
      <c r="L346" s="86">
        <v>840</v>
      </c>
    </row>
    <row r="347" spans="1:12">
      <c r="A347" s="8">
        <v>182</v>
      </c>
      <c r="B347" s="59" t="s">
        <v>35</v>
      </c>
      <c r="C347" s="8" t="s">
        <v>429</v>
      </c>
      <c r="D347" s="98">
        <v>17</v>
      </c>
      <c r="E347" s="98">
        <v>17</v>
      </c>
      <c r="F347" s="60">
        <f t="shared" si="11"/>
        <v>34</v>
      </c>
      <c r="G347" s="74" t="s">
        <v>477</v>
      </c>
      <c r="H347" s="8"/>
      <c r="I347" s="8"/>
      <c r="J347" s="8"/>
      <c r="K347" s="62"/>
    </row>
    <row r="348" spans="1:12">
      <c r="A348" s="8">
        <v>339</v>
      </c>
      <c r="B348" s="59" t="s">
        <v>18</v>
      </c>
      <c r="C348" s="8" t="s">
        <v>484</v>
      </c>
      <c r="D348" s="8">
        <v>56</v>
      </c>
      <c r="E348" s="8"/>
      <c r="F348" s="60">
        <f t="shared" si="11"/>
        <v>56</v>
      </c>
      <c r="G348" s="55" t="s">
        <v>145</v>
      </c>
      <c r="H348" s="8"/>
      <c r="I348" s="8"/>
      <c r="J348" s="8"/>
      <c r="K348" s="62"/>
    </row>
    <row r="349" spans="1:12">
      <c r="A349" s="8">
        <v>520</v>
      </c>
      <c r="B349" s="61" t="s">
        <v>18</v>
      </c>
      <c r="C349" s="8" t="s">
        <v>382</v>
      </c>
      <c r="D349" s="8">
        <v>28</v>
      </c>
      <c r="E349" s="8">
        <v>48</v>
      </c>
      <c r="F349" s="60">
        <f t="shared" si="11"/>
        <v>76</v>
      </c>
      <c r="G349" s="55" t="s">
        <v>145</v>
      </c>
      <c r="H349" s="8"/>
      <c r="I349" s="8"/>
      <c r="J349" s="8"/>
      <c r="K349" s="62"/>
    </row>
    <row r="350" spans="1:12">
      <c r="A350" s="8">
        <v>716</v>
      </c>
      <c r="B350" s="61" t="s">
        <v>18</v>
      </c>
      <c r="C350" s="8" t="s">
        <v>453</v>
      </c>
      <c r="D350" s="8">
        <v>48</v>
      </c>
      <c r="E350" s="8">
        <v>48</v>
      </c>
      <c r="F350" s="60">
        <f t="shared" si="11"/>
        <v>96</v>
      </c>
      <c r="G350" s="55" t="s">
        <v>145</v>
      </c>
      <c r="H350" s="8"/>
      <c r="I350" s="8"/>
      <c r="J350" s="8"/>
      <c r="K350" s="62"/>
    </row>
    <row r="351" spans="1:12">
      <c r="A351" s="8">
        <v>240</v>
      </c>
      <c r="B351" s="59" t="s">
        <v>267</v>
      </c>
      <c r="C351" s="54" t="s">
        <v>351</v>
      </c>
      <c r="D351" s="67">
        <v>36</v>
      </c>
      <c r="E351" s="67">
        <v>18</v>
      </c>
      <c r="F351" s="60">
        <f t="shared" si="11"/>
        <v>54</v>
      </c>
      <c r="G351" s="55" t="s">
        <v>170</v>
      </c>
      <c r="H351" s="130"/>
      <c r="I351" s="130"/>
      <c r="J351" s="130"/>
      <c r="K351" s="158"/>
    </row>
    <row r="352" spans="1:12">
      <c r="A352" s="8">
        <v>4</v>
      </c>
      <c r="B352" s="59" t="s">
        <v>267</v>
      </c>
      <c r="C352" s="8" t="s">
        <v>344</v>
      </c>
      <c r="D352" s="98">
        <v>38</v>
      </c>
      <c r="E352" s="98">
        <v>36</v>
      </c>
      <c r="F352" s="60">
        <f t="shared" si="11"/>
        <v>74</v>
      </c>
      <c r="G352" s="55" t="s">
        <v>170</v>
      </c>
      <c r="H352" s="130"/>
      <c r="I352" s="130"/>
      <c r="J352" s="130"/>
      <c r="K352" s="158"/>
      <c r="L352" s="86">
        <v>184</v>
      </c>
    </row>
    <row r="353" spans="1:12">
      <c r="A353" s="8">
        <v>140</v>
      </c>
      <c r="B353" s="59" t="s">
        <v>267</v>
      </c>
      <c r="C353" s="54" t="s">
        <v>361</v>
      </c>
      <c r="D353" s="98">
        <v>34</v>
      </c>
      <c r="E353" s="98">
        <v>34</v>
      </c>
      <c r="F353" s="60">
        <f t="shared" si="11"/>
        <v>68</v>
      </c>
      <c r="G353" s="56" t="s">
        <v>170</v>
      </c>
      <c r="H353" s="130"/>
      <c r="I353" s="130"/>
      <c r="J353" s="130"/>
      <c r="K353" s="158"/>
    </row>
    <row r="354" spans="1:12">
      <c r="A354" s="8">
        <v>286</v>
      </c>
      <c r="B354" s="59" t="s">
        <v>267</v>
      </c>
      <c r="C354" s="75" t="s">
        <v>353</v>
      </c>
      <c r="D354" s="67">
        <v>38</v>
      </c>
      <c r="E354" s="67">
        <v>38</v>
      </c>
      <c r="F354" s="60">
        <f t="shared" si="11"/>
        <v>76</v>
      </c>
      <c r="G354" s="55" t="s">
        <v>329</v>
      </c>
      <c r="H354" s="130"/>
      <c r="I354" s="130"/>
      <c r="J354" s="130"/>
      <c r="K354" s="158"/>
    </row>
    <row r="355" spans="1:12">
      <c r="A355" s="8">
        <v>191</v>
      </c>
      <c r="B355" s="59" t="s">
        <v>267</v>
      </c>
      <c r="C355" s="54" t="s">
        <v>349</v>
      </c>
      <c r="D355" s="67">
        <v>38</v>
      </c>
      <c r="E355" s="67">
        <v>34</v>
      </c>
      <c r="F355" s="60">
        <f t="shared" si="11"/>
        <v>72</v>
      </c>
      <c r="G355" s="55" t="s">
        <v>329</v>
      </c>
      <c r="H355" s="130"/>
      <c r="I355" s="130"/>
      <c r="J355" s="130"/>
      <c r="K355" s="158"/>
      <c r="L355" s="86">
        <v>102</v>
      </c>
    </row>
    <row r="356" spans="1:12">
      <c r="A356" s="8">
        <v>239</v>
      </c>
      <c r="B356" s="59" t="s">
        <v>266</v>
      </c>
      <c r="C356" s="54" t="s">
        <v>351</v>
      </c>
      <c r="D356" s="67">
        <v>36</v>
      </c>
      <c r="E356" s="67">
        <v>36</v>
      </c>
      <c r="F356" s="60">
        <f t="shared" si="11"/>
        <v>72</v>
      </c>
      <c r="G356" s="55" t="s">
        <v>170</v>
      </c>
      <c r="H356" s="130"/>
      <c r="I356" s="130"/>
      <c r="J356" s="130"/>
      <c r="K356" s="158"/>
    </row>
    <row r="357" spans="1:12">
      <c r="A357" s="8">
        <v>3</v>
      </c>
      <c r="B357" s="59" t="s">
        <v>266</v>
      </c>
      <c r="C357" s="8" t="s">
        <v>344</v>
      </c>
      <c r="D357" s="98">
        <v>38</v>
      </c>
      <c r="E357" s="98">
        <v>36</v>
      </c>
      <c r="F357" s="60">
        <f t="shared" si="11"/>
        <v>74</v>
      </c>
      <c r="G357" s="55" t="s">
        <v>170</v>
      </c>
      <c r="H357" s="130"/>
      <c r="I357" s="130"/>
      <c r="J357" s="130"/>
      <c r="K357" s="158"/>
    </row>
    <row r="358" spans="1:12">
      <c r="A358" s="8">
        <v>141</v>
      </c>
      <c r="B358" s="59" t="s">
        <v>266</v>
      </c>
      <c r="C358" s="54" t="s">
        <v>361</v>
      </c>
      <c r="D358" s="98">
        <v>34</v>
      </c>
      <c r="E358" s="98">
        <v>34</v>
      </c>
      <c r="F358" s="60">
        <f t="shared" si="11"/>
        <v>68</v>
      </c>
      <c r="G358" s="56" t="s">
        <v>170</v>
      </c>
      <c r="H358" s="130"/>
      <c r="I358" s="130"/>
      <c r="J358" s="130"/>
      <c r="K358" s="158"/>
    </row>
    <row r="359" spans="1:12">
      <c r="A359" s="8">
        <v>285</v>
      </c>
      <c r="B359" s="59" t="s">
        <v>266</v>
      </c>
      <c r="C359" s="75" t="s">
        <v>353</v>
      </c>
      <c r="D359" s="67">
        <v>38</v>
      </c>
      <c r="E359" s="67">
        <v>76</v>
      </c>
      <c r="F359" s="60">
        <f t="shared" si="11"/>
        <v>114</v>
      </c>
      <c r="G359" s="55" t="s">
        <v>329</v>
      </c>
      <c r="H359" s="8"/>
      <c r="I359" s="8"/>
      <c r="J359" s="8"/>
      <c r="K359" s="62"/>
    </row>
    <row r="360" spans="1:12">
      <c r="A360" s="8">
        <v>573</v>
      </c>
      <c r="B360" s="61" t="s">
        <v>266</v>
      </c>
      <c r="C360" s="54" t="s">
        <v>386</v>
      </c>
      <c r="D360" s="8">
        <v>28</v>
      </c>
      <c r="E360" s="8"/>
      <c r="F360" s="60">
        <f t="shared" si="11"/>
        <v>28</v>
      </c>
      <c r="G360" s="55" t="s">
        <v>329</v>
      </c>
      <c r="H360" s="8"/>
      <c r="I360" s="8"/>
      <c r="J360" s="8"/>
      <c r="K360" s="62"/>
    </row>
    <row r="361" spans="1:12">
      <c r="A361" s="8">
        <v>190</v>
      </c>
      <c r="B361" s="59" t="s">
        <v>266</v>
      </c>
      <c r="C361" s="54" t="s">
        <v>349</v>
      </c>
      <c r="D361" s="67">
        <v>38</v>
      </c>
      <c r="E361" s="67">
        <v>34</v>
      </c>
      <c r="F361" s="60">
        <f t="shared" si="11"/>
        <v>72</v>
      </c>
      <c r="G361" s="55" t="s">
        <v>329</v>
      </c>
      <c r="H361" s="8"/>
      <c r="I361" s="8"/>
      <c r="J361" s="8"/>
      <c r="K361" s="62"/>
    </row>
    <row r="362" spans="1:12">
      <c r="A362" s="8">
        <v>558</v>
      </c>
      <c r="B362" s="61" t="s">
        <v>48</v>
      </c>
      <c r="C362" s="8" t="s">
        <v>384</v>
      </c>
      <c r="D362" s="8">
        <v>30</v>
      </c>
      <c r="E362" s="8">
        <v>10</v>
      </c>
      <c r="F362" s="60">
        <f t="shared" si="11"/>
        <v>40</v>
      </c>
      <c r="G362" s="55" t="s">
        <v>140</v>
      </c>
      <c r="H362" s="8"/>
      <c r="I362" s="8"/>
      <c r="J362" s="8"/>
      <c r="K362" s="62"/>
      <c r="L362" s="86">
        <v>450</v>
      </c>
    </row>
    <row r="363" spans="1:12">
      <c r="A363" s="8">
        <v>749</v>
      </c>
      <c r="B363" s="61" t="s">
        <v>323</v>
      </c>
      <c r="C363" s="8" t="s">
        <v>408</v>
      </c>
      <c r="D363" s="8">
        <v>24</v>
      </c>
      <c r="E363" s="8"/>
      <c r="F363" s="60">
        <f t="shared" si="11"/>
        <v>24</v>
      </c>
      <c r="G363" s="55" t="s">
        <v>144</v>
      </c>
      <c r="H363" s="8"/>
      <c r="I363" s="8"/>
      <c r="J363" s="8"/>
      <c r="K363" s="62"/>
    </row>
    <row r="364" spans="1:12">
      <c r="A364" s="8">
        <v>744</v>
      </c>
      <c r="B364" s="61" t="s">
        <v>312</v>
      </c>
      <c r="C364" s="8" t="s">
        <v>408</v>
      </c>
      <c r="D364" s="8">
        <v>36</v>
      </c>
      <c r="E364" s="8"/>
      <c r="F364" s="60">
        <f t="shared" si="11"/>
        <v>36</v>
      </c>
      <c r="G364" s="55" t="s">
        <v>144</v>
      </c>
      <c r="H364" s="8"/>
      <c r="I364" s="8"/>
      <c r="J364" s="8"/>
      <c r="K364" s="62"/>
    </row>
    <row r="365" spans="1:12">
      <c r="A365" s="8">
        <v>709</v>
      </c>
      <c r="B365" s="61" t="s">
        <v>59</v>
      </c>
      <c r="C365" s="8" t="s">
        <v>453</v>
      </c>
      <c r="D365" s="8">
        <v>24</v>
      </c>
      <c r="E365" s="8"/>
      <c r="F365" s="60">
        <f t="shared" si="11"/>
        <v>24</v>
      </c>
      <c r="G365" s="55" t="s">
        <v>144</v>
      </c>
      <c r="H365" s="8"/>
      <c r="I365" s="8"/>
      <c r="J365" s="8"/>
      <c r="K365" s="62"/>
    </row>
    <row r="366" spans="1:12">
      <c r="A366" s="8">
        <v>745</v>
      </c>
      <c r="B366" s="61" t="s">
        <v>59</v>
      </c>
      <c r="C366" s="8" t="s">
        <v>408</v>
      </c>
      <c r="D366" s="8">
        <v>36</v>
      </c>
      <c r="E366" s="8"/>
      <c r="F366" s="60">
        <f t="shared" si="11"/>
        <v>36</v>
      </c>
      <c r="G366" s="55" t="s">
        <v>134</v>
      </c>
      <c r="H366" s="8"/>
      <c r="I366" s="8"/>
      <c r="J366" s="8"/>
      <c r="K366" s="62"/>
    </row>
    <row r="367" spans="1:12">
      <c r="A367" s="8">
        <v>334</v>
      </c>
      <c r="B367" s="59" t="s">
        <v>13</v>
      </c>
      <c r="C367" s="8" t="s">
        <v>484</v>
      </c>
      <c r="D367" s="8"/>
      <c r="E367" s="8">
        <v>42</v>
      </c>
      <c r="F367" s="60">
        <f t="shared" si="11"/>
        <v>42</v>
      </c>
      <c r="G367" s="55" t="s">
        <v>144</v>
      </c>
      <c r="H367" s="8"/>
      <c r="I367" s="8"/>
      <c r="J367" s="8"/>
      <c r="K367" s="62"/>
    </row>
    <row r="368" spans="1:12">
      <c r="A368" s="8">
        <v>513</v>
      </c>
      <c r="B368" s="61" t="s">
        <v>13</v>
      </c>
      <c r="C368" s="8" t="s">
        <v>382</v>
      </c>
      <c r="D368" s="8"/>
      <c r="E368" s="8">
        <v>36</v>
      </c>
      <c r="F368" s="60">
        <f t="shared" si="11"/>
        <v>36</v>
      </c>
      <c r="G368" s="55" t="s">
        <v>144</v>
      </c>
      <c r="H368" s="8"/>
      <c r="I368" s="8"/>
      <c r="J368" s="8"/>
      <c r="K368" s="62"/>
      <c r="L368" s="86">
        <v>521</v>
      </c>
    </row>
    <row r="369" spans="1:13">
      <c r="A369" s="8">
        <v>183</v>
      </c>
      <c r="B369" s="59" t="s">
        <v>358</v>
      </c>
      <c r="C369" s="8" t="s">
        <v>429</v>
      </c>
      <c r="D369" s="98">
        <v>17</v>
      </c>
      <c r="E369" s="98"/>
      <c r="F369" s="60">
        <f t="shared" si="11"/>
        <v>17</v>
      </c>
      <c r="G369" s="74" t="s">
        <v>477</v>
      </c>
      <c r="H369" s="8"/>
      <c r="I369" s="8"/>
      <c r="J369" s="8"/>
      <c r="K369" s="62"/>
    </row>
    <row r="370" spans="1:13">
      <c r="A370" s="8">
        <v>555</v>
      </c>
      <c r="B370" s="61" t="s">
        <v>12</v>
      </c>
      <c r="C370" s="8" t="s">
        <v>384</v>
      </c>
      <c r="D370" s="8"/>
      <c r="E370" s="8">
        <v>30</v>
      </c>
      <c r="F370" s="60">
        <f t="shared" si="11"/>
        <v>30</v>
      </c>
      <c r="G370" s="55" t="s">
        <v>134</v>
      </c>
      <c r="H370" s="55"/>
      <c r="I370" s="55"/>
      <c r="J370" s="55"/>
      <c r="K370" s="105"/>
    </row>
    <row r="371" spans="1:13">
      <c r="A371" s="8">
        <v>333</v>
      </c>
      <c r="B371" s="59" t="s">
        <v>12</v>
      </c>
      <c r="C371" s="8" t="s">
        <v>484</v>
      </c>
      <c r="D371" s="8"/>
      <c r="E371" s="8">
        <v>28</v>
      </c>
      <c r="F371" s="60">
        <f t="shared" si="11"/>
        <v>28</v>
      </c>
      <c r="G371" s="55" t="s">
        <v>134</v>
      </c>
      <c r="H371" s="8"/>
      <c r="I371" s="8"/>
      <c r="J371" s="8"/>
      <c r="K371" s="62"/>
    </row>
    <row r="372" spans="1:13">
      <c r="A372" s="8">
        <v>512</v>
      </c>
      <c r="B372" s="61" t="s">
        <v>12</v>
      </c>
      <c r="C372" s="8" t="s">
        <v>382</v>
      </c>
      <c r="D372" s="8"/>
      <c r="E372" s="8">
        <v>36</v>
      </c>
      <c r="F372" s="60">
        <f t="shared" si="11"/>
        <v>36</v>
      </c>
      <c r="G372" s="55" t="s">
        <v>134</v>
      </c>
      <c r="H372" s="8"/>
      <c r="I372" s="8"/>
      <c r="J372" s="8"/>
      <c r="K372" s="62"/>
    </row>
    <row r="373" spans="1:13">
      <c r="A373" s="8">
        <v>335</v>
      </c>
      <c r="B373" s="59" t="s">
        <v>14</v>
      </c>
      <c r="C373" s="8" t="s">
        <v>484</v>
      </c>
      <c r="D373" s="8">
        <v>42</v>
      </c>
      <c r="E373" s="8"/>
      <c r="F373" s="60">
        <f t="shared" si="11"/>
        <v>42</v>
      </c>
      <c r="G373" s="55" t="s">
        <v>144</v>
      </c>
      <c r="H373" s="8"/>
      <c r="I373" s="8"/>
      <c r="J373" s="8"/>
      <c r="K373" s="62"/>
      <c r="L373" s="86">
        <v>554</v>
      </c>
    </row>
    <row r="374" spans="1:13">
      <c r="A374" s="8">
        <v>556</v>
      </c>
      <c r="B374" s="61" t="s">
        <v>14</v>
      </c>
      <c r="C374" s="8" t="s">
        <v>384</v>
      </c>
      <c r="D374" s="8"/>
      <c r="E374" s="8">
        <v>40</v>
      </c>
      <c r="F374" s="60">
        <f t="shared" si="11"/>
        <v>40</v>
      </c>
      <c r="G374" s="55" t="s">
        <v>143</v>
      </c>
      <c r="H374" s="8"/>
      <c r="I374" s="8"/>
      <c r="J374" s="8"/>
      <c r="K374" s="62"/>
    </row>
    <row r="375" spans="1:13">
      <c r="A375" s="8">
        <v>514</v>
      </c>
      <c r="B375" s="61" t="s">
        <v>14</v>
      </c>
      <c r="C375" s="8" t="s">
        <v>382</v>
      </c>
      <c r="D375" s="8">
        <v>42</v>
      </c>
      <c r="E375" s="8"/>
      <c r="F375" s="60">
        <f t="shared" si="11"/>
        <v>42</v>
      </c>
      <c r="G375" s="55" t="s">
        <v>143</v>
      </c>
      <c r="H375" s="55"/>
      <c r="I375" s="55"/>
      <c r="J375" s="55"/>
      <c r="K375" s="105"/>
    </row>
    <row r="376" spans="1:13">
      <c r="A376" s="8">
        <v>616</v>
      </c>
      <c r="B376" s="61" t="s">
        <v>65</v>
      </c>
      <c r="C376" s="8" t="s">
        <v>397</v>
      </c>
      <c r="D376" s="8">
        <v>20</v>
      </c>
      <c r="E376" s="8">
        <v>16</v>
      </c>
      <c r="F376" s="60">
        <f t="shared" si="11"/>
        <v>36</v>
      </c>
      <c r="G376" s="55" t="s">
        <v>144</v>
      </c>
      <c r="H376" s="8"/>
      <c r="I376" s="8"/>
      <c r="J376" s="8"/>
      <c r="K376" s="62"/>
      <c r="M376" s="111"/>
    </row>
    <row r="377" spans="1:13">
      <c r="A377" s="8">
        <v>42</v>
      </c>
      <c r="B377" s="59" t="s">
        <v>65</v>
      </c>
      <c r="C377" s="8" t="s">
        <v>345</v>
      </c>
      <c r="D377" s="98"/>
      <c r="E377" s="98">
        <v>18</v>
      </c>
      <c r="F377" s="60">
        <f t="shared" si="11"/>
        <v>18</v>
      </c>
      <c r="G377" s="74" t="s">
        <v>144</v>
      </c>
      <c r="H377" s="8"/>
      <c r="I377" s="8"/>
      <c r="J377" s="8"/>
      <c r="K377" s="62"/>
    </row>
    <row r="378" spans="1:13">
      <c r="A378" s="8">
        <v>185</v>
      </c>
      <c r="B378" s="59" t="s">
        <v>65</v>
      </c>
      <c r="C378" s="8" t="s">
        <v>429</v>
      </c>
      <c r="D378" s="98">
        <v>17</v>
      </c>
      <c r="E378" s="98"/>
      <c r="F378" s="60">
        <f t="shared" si="11"/>
        <v>17</v>
      </c>
      <c r="G378" s="74" t="s">
        <v>477</v>
      </c>
      <c r="H378" s="8"/>
      <c r="I378" s="8"/>
      <c r="J378" s="8"/>
      <c r="K378" s="62"/>
    </row>
    <row r="379" spans="1:13">
      <c r="A379" s="8">
        <v>487</v>
      </c>
      <c r="B379" s="59" t="s">
        <v>446</v>
      </c>
      <c r="C379" s="54" t="s">
        <v>380</v>
      </c>
      <c r="D379" s="8"/>
      <c r="E379" s="8">
        <v>28</v>
      </c>
      <c r="F379" s="60">
        <f t="shared" si="11"/>
        <v>28</v>
      </c>
      <c r="G379" s="55" t="s">
        <v>334</v>
      </c>
      <c r="H379" s="8"/>
      <c r="I379" s="8"/>
      <c r="J379" s="8"/>
      <c r="K379" s="62"/>
    </row>
    <row r="380" spans="1:13">
      <c r="A380" s="8">
        <v>207</v>
      </c>
      <c r="B380" s="59" t="s">
        <v>362</v>
      </c>
      <c r="C380" s="54" t="s">
        <v>349</v>
      </c>
      <c r="D380" s="67"/>
      <c r="E380" s="67">
        <v>17</v>
      </c>
      <c r="F380" s="60">
        <f t="shared" si="11"/>
        <v>17</v>
      </c>
      <c r="G380" s="55" t="s">
        <v>478</v>
      </c>
      <c r="H380" s="8"/>
      <c r="I380" s="8"/>
      <c r="J380" s="8"/>
      <c r="K380" s="62"/>
    </row>
    <row r="381" spans="1:13">
      <c r="A381" s="8">
        <v>496</v>
      </c>
      <c r="B381" s="112" t="s">
        <v>362</v>
      </c>
      <c r="C381" s="54" t="s">
        <v>380</v>
      </c>
      <c r="D381" s="8">
        <v>56</v>
      </c>
      <c r="E381" s="8"/>
      <c r="F381" s="60">
        <f t="shared" si="11"/>
        <v>56</v>
      </c>
      <c r="G381" s="55" t="s">
        <v>478</v>
      </c>
      <c r="H381" s="8"/>
      <c r="I381" s="8"/>
      <c r="J381" s="8"/>
      <c r="K381" s="62"/>
    </row>
    <row r="382" spans="1:13">
      <c r="A382" s="8">
        <v>706</v>
      </c>
      <c r="B382" s="147" t="s">
        <v>363</v>
      </c>
      <c r="C382" s="138" t="s">
        <v>452</v>
      </c>
      <c r="D382" s="127">
        <v>180</v>
      </c>
      <c r="E382" s="127">
        <v>216</v>
      </c>
      <c r="F382" s="109">
        <f t="shared" si="11"/>
        <v>396</v>
      </c>
      <c r="G382" s="106" t="s">
        <v>505</v>
      </c>
      <c r="H382" s="8"/>
      <c r="I382" s="8"/>
      <c r="J382" s="8"/>
      <c r="K382" s="62"/>
      <c r="L382" s="86">
        <v>884</v>
      </c>
    </row>
    <row r="383" spans="1:13">
      <c r="A383" s="8">
        <v>608</v>
      </c>
      <c r="B383" s="147" t="s">
        <v>363</v>
      </c>
      <c r="C383" s="177" t="s">
        <v>385</v>
      </c>
      <c r="D383" s="127">
        <v>288</v>
      </c>
      <c r="E383" s="127">
        <v>126</v>
      </c>
      <c r="F383" s="109">
        <f t="shared" si="11"/>
        <v>414</v>
      </c>
      <c r="G383" s="106" t="s">
        <v>577</v>
      </c>
      <c r="H383" s="8"/>
      <c r="I383" s="8"/>
      <c r="J383" s="8"/>
      <c r="K383" s="62"/>
    </row>
    <row r="384" spans="1:13">
      <c r="A384" s="8">
        <v>593</v>
      </c>
      <c r="B384" s="61" t="s">
        <v>363</v>
      </c>
      <c r="C384" s="54" t="s">
        <v>386</v>
      </c>
      <c r="D384" s="8">
        <v>144</v>
      </c>
      <c r="E384" s="8">
        <v>216</v>
      </c>
      <c r="F384" s="109">
        <f t="shared" si="11"/>
        <v>360</v>
      </c>
      <c r="G384" s="106" t="s">
        <v>577</v>
      </c>
      <c r="H384" s="8"/>
      <c r="I384" s="8"/>
      <c r="J384" s="8"/>
      <c r="K384" s="62"/>
    </row>
    <row r="385" spans="1:11">
      <c r="A385" s="8">
        <v>775</v>
      </c>
      <c r="B385" s="147" t="s">
        <v>363</v>
      </c>
      <c r="C385" s="138" t="s">
        <v>460</v>
      </c>
      <c r="D385" s="127">
        <v>144</v>
      </c>
      <c r="E385" s="127">
        <v>72</v>
      </c>
      <c r="F385" s="109">
        <f t="shared" si="11"/>
        <v>216</v>
      </c>
      <c r="G385" s="106" t="s">
        <v>577</v>
      </c>
      <c r="H385" s="8"/>
      <c r="I385" s="8"/>
      <c r="J385" s="8"/>
      <c r="K385" s="62"/>
    </row>
    <row r="386" spans="1:11">
      <c r="A386" s="8">
        <v>480</v>
      </c>
      <c r="B386" s="59" t="s">
        <v>363</v>
      </c>
      <c r="C386" s="139" t="s">
        <v>480</v>
      </c>
      <c r="D386" s="98"/>
      <c r="E386" s="98">
        <v>504</v>
      </c>
      <c r="F386" s="60">
        <f t="shared" si="11"/>
        <v>504</v>
      </c>
      <c r="G386" s="106" t="s">
        <v>577</v>
      </c>
      <c r="H386" s="8"/>
      <c r="I386" s="8"/>
      <c r="J386" s="8"/>
      <c r="K386" s="62"/>
    </row>
    <row r="387" spans="1:11">
      <c r="A387" s="8">
        <v>738</v>
      </c>
      <c r="B387" s="147" t="s">
        <v>363</v>
      </c>
      <c r="C387" s="138" t="s">
        <v>407</v>
      </c>
      <c r="D387" s="127">
        <v>252</v>
      </c>
      <c r="E387" s="127"/>
      <c r="F387" s="109">
        <f t="shared" si="11"/>
        <v>252</v>
      </c>
      <c r="G387" s="106" t="s">
        <v>569</v>
      </c>
      <c r="H387" s="8"/>
      <c r="I387" s="8"/>
      <c r="J387" s="8"/>
      <c r="K387" s="62"/>
    </row>
    <row r="388" spans="1:11">
      <c r="A388" s="8">
        <v>750</v>
      </c>
      <c r="B388" s="61" t="s">
        <v>322</v>
      </c>
      <c r="C388" s="8" t="s">
        <v>408</v>
      </c>
      <c r="D388" s="8">
        <v>48</v>
      </c>
      <c r="E388" s="8">
        <v>49</v>
      </c>
      <c r="F388" s="60">
        <f t="shared" si="11"/>
        <v>97</v>
      </c>
      <c r="G388" s="55" t="s">
        <v>166</v>
      </c>
      <c r="H388" s="8"/>
      <c r="I388" s="8"/>
      <c r="J388" s="8"/>
      <c r="K388" s="62"/>
    </row>
    <row r="389" spans="1:11">
      <c r="A389" s="8">
        <v>625</v>
      </c>
      <c r="B389" s="147" t="s">
        <v>400</v>
      </c>
      <c r="C389" s="127" t="s">
        <v>397</v>
      </c>
      <c r="D389" s="127"/>
      <c r="E389" s="127">
        <v>198</v>
      </c>
      <c r="F389" s="109">
        <f t="shared" si="11"/>
        <v>198</v>
      </c>
      <c r="G389" s="106" t="s">
        <v>505</v>
      </c>
      <c r="H389" s="8"/>
      <c r="I389" s="8"/>
      <c r="J389" s="8"/>
      <c r="K389" s="62"/>
    </row>
    <row r="390" spans="1:11">
      <c r="A390" s="8">
        <v>757</v>
      </c>
      <c r="B390" s="147" t="s">
        <v>400</v>
      </c>
      <c r="C390" s="127" t="s">
        <v>408</v>
      </c>
      <c r="D390" s="127"/>
      <c r="E390" s="127">
        <v>180</v>
      </c>
      <c r="F390" s="109">
        <f t="shared" si="11"/>
        <v>180</v>
      </c>
      <c r="G390" s="106" t="s">
        <v>568</v>
      </c>
      <c r="H390" s="8"/>
      <c r="I390" s="8"/>
      <c r="J390" s="8"/>
      <c r="K390" s="62"/>
    </row>
    <row r="391" spans="1:11">
      <c r="A391" s="8">
        <v>755</v>
      </c>
      <c r="B391" s="147" t="s">
        <v>365</v>
      </c>
      <c r="C391" s="127" t="s">
        <v>408</v>
      </c>
      <c r="D391" s="127">
        <v>252</v>
      </c>
      <c r="E391" s="127"/>
      <c r="F391" s="109">
        <f t="shared" si="11"/>
        <v>252</v>
      </c>
      <c r="G391" s="106" t="s">
        <v>569</v>
      </c>
      <c r="H391" s="8"/>
      <c r="I391" s="8"/>
      <c r="J391" s="8"/>
      <c r="K391" s="62"/>
    </row>
    <row r="392" spans="1:11">
      <c r="A392" s="8">
        <v>624</v>
      </c>
      <c r="B392" s="147" t="s">
        <v>399</v>
      </c>
      <c r="C392" s="127" t="s">
        <v>397</v>
      </c>
      <c r="D392" s="127">
        <v>288</v>
      </c>
      <c r="E392" s="127">
        <v>126</v>
      </c>
      <c r="F392" s="109">
        <f t="shared" si="11"/>
        <v>414</v>
      </c>
      <c r="G392" s="106" t="s">
        <v>505</v>
      </c>
      <c r="H392" s="8"/>
      <c r="I392" s="8"/>
      <c r="J392" s="8"/>
      <c r="K392" s="62"/>
    </row>
    <row r="393" spans="1:11">
      <c r="A393" s="8">
        <v>722</v>
      </c>
      <c r="B393" s="179" t="s">
        <v>399</v>
      </c>
      <c r="C393" s="127" t="s">
        <v>453</v>
      </c>
      <c r="D393" s="127">
        <v>180</v>
      </c>
      <c r="E393" s="127">
        <v>216</v>
      </c>
      <c r="F393" s="109">
        <f t="shared" si="11"/>
        <v>396</v>
      </c>
      <c r="G393" s="106" t="s">
        <v>505</v>
      </c>
      <c r="H393" s="8"/>
      <c r="I393" s="8"/>
      <c r="J393" s="8"/>
      <c r="K393" s="62"/>
    </row>
    <row r="394" spans="1:11">
      <c r="A394" s="8">
        <v>615</v>
      </c>
      <c r="B394" s="61" t="s">
        <v>307</v>
      </c>
      <c r="C394" s="8" t="s">
        <v>397</v>
      </c>
      <c r="D394" s="8">
        <v>40</v>
      </c>
      <c r="E394" s="8"/>
      <c r="F394" s="60">
        <f t="shared" si="11"/>
        <v>40</v>
      </c>
      <c r="G394" s="55" t="s">
        <v>412</v>
      </c>
      <c r="H394" s="8"/>
      <c r="I394" s="8"/>
      <c r="J394" s="8"/>
      <c r="K394" s="62"/>
    </row>
    <row r="395" spans="1:11">
      <c r="A395" s="8">
        <v>714</v>
      </c>
      <c r="B395" s="61" t="s">
        <v>307</v>
      </c>
      <c r="C395" s="8" t="s">
        <v>453</v>
      </c>
      <c r="D395" s="8"/>
      <c r="E395" s="8">
        <v>48</v>
      </c>
      <c r="F395" s="60">
        <f t="shared" si="11"/>
        <v>48</v>
      </c>
      <c r="G395" s="55" t="s">
        <v>412</v>
      </c>
      <c r="H395" s="63"/>
      <c r="I395" s="63"/>
      <c r="J395" s="63"/>
      <c r="K395" s="69"/>
    </row>
    <row r="396" spans="1:11">
      <c r="A396" s="8">
        <v>44</v>
      </c>
      <c r="B396" s="57" t="s">
        <v>426</v>
      </c>
      <c r="C396" s="8" t="s">
        <v>345</v>
      </c>
      <c r="D396" s="102"/>
      <c r="E396" s="102">
        <v>18</v>
      </c>
      <c r="F396" s="60">
        <f t="shared" si="11"/>
        <v>18</v>
      </c>
      <c r="G396" s="150" t="s">
        <v>412</v>
      </c>
      <c r="H396" s="8"/>
      <c r="I396" s="8"/>
      <c r="J396" s="8"/>
      <c r="K396" s="62"/>
    </row>
    <row r="397" spans="1:11">
      <c r="A397" s="8">
        <v>551</v>
      </c>
      <c r="B397" s="61" t="s">
        <v>31</v>
      </c>
      <c r="C397" s="8" t="s">
        <v>384</v>
      </c>
      <c r="D397" s="8">
        <v>30</v>
      </c>
      <c r="E397" s="8">
        <v>50</v>
      </c>
      <c r="F397" s="60">
        <f t="shared" si="11"/>
        <v>80</v>
      </c>
      <c r="G397" s="72" t="s">
        <v>166</v>
      </c>
      <c r="H397" s="8"/>
      <c r="I397" s="8"/>
      <c r="J397" s="8"/>
      <c r="K397" s="62"/>
    </row>
    <row r="398" spans="1:11">
      <c r="A398" s="8">
        <v>742</v>
      </c>
      <c r="B398" s="61" t="s">
        <v>31</v>
      </c>
      <c r="C398" s="8" t="s">
        <v>408</v>
      </c>
      <c r="D398" s="8">
        <v>72</v>
      </c>
      <c r="E398" s="8">
        <v>42</v>
      </c>
      <c r="F398" s="60">
        <f t="shared" si="11"/>
        <v>114</v>
      </c>
      <c r="G398" s="55" t="s">
        <v>166</v>
      </c>
      <c r="H398" s="8"/>
      <c r="I398" s="8"/>
      <c r="J398" s="8"/>
      <c r="K398" s="62"/>
    </row>
    <row r="399" spans="1:11">
      <c r="A399" s="8">
        <v>613</v>
      </c>
      <c r="B399" s="61" t="s">
        <v>31</v>
      </c>
      <c r="C399" s="8" t="s">
        <v>397</v>
      </c>
      <c r="D399" s="8">
        <v>40</v>
      </c>
      <c r="E399" s="8">
        <v>32</v>
      </c>
      <c r="F399" s="60">
        <f t="shared" ref="F399:F462" si="12">D399+E399</f>
        <v>72</v>
      </c>
      <c r="G399" s="55" t="s">
        <v>166</v>
      </c>
      <c r="H399" s="8"/>
      <c r="I399" s="8"/>
      <c r="J399" s="8"/>
      <c r="K399" s="62"/>
    </row>
    <row r="400" spans="1:11">
      <c r="A400" s="8">
        <v>711</v>
      </c>
      <c r="B400" s="77" t="s">
        <v>31</v>
      </c>
      <c r="C400" s="8" t="s">
        <v>453</v>
      </c>
      <c r="D400" s="8">
        <v>48</v>
      </c>
      <c r="E400" s="8">
        <v>48</v>
      </c>
      <c r="F400" s="60">
        <f t="shared" si="12"/>
        <v>96</v>
      </c>
      <c r="G400" s="55" t="s">
        <v>486</v>
      </c>
      <c r="H400" s="8"/>
      <c r="I400" s="8"/>
      <c r="J400" s="8"/>
      <c r="K400" s="62"/>
    </row>
    <row r="401" spans="1:14">
      <c r="A401" s="8">
        <v>338</v>
      </c>
      <c r="B401" s="59" t="s">
        <v>31</v>
      </c>
      <c r="C401" s="8" t="s">
        <v>484</v>
      </c>
      <c r="D401" s="8">
        <v>56</v>
      </c>
      <c r="E401" s="8">
        <v>56</v>
      </c>
      <c r="F401" s="60">
        <f t="shared" si="12"/>
        <v>112</v>
      </c>
      <c r="G401" s="74" t="s">
        <v>481</v>
      </c>
      <c r="H401" s="8"/>
      <c r="I401" s="8"/>
      <c r="J401" s="8"/>
      <c r="K401" s="62"/>
      <c r="L401" s="86">
        <v>650</v>
      </c>
    </row>
    <row r="402" spans="1:14">
      <c r="A402" s="8">
        <v>518</v>
      </c>
      <c r="B402" s="61" t="s">
        <v>31</v>
      </c>
      <c r="C402" s="8" t="s">
        <v>382</v>
      </c>
      <c r="D402" s="8">
        <v>56</v>
      </c>
      <c r="E402" s="8">
        <v>48</v>
      </c>
      <c r="F402" s="60">
        <f t="shared" si="12"/>
        <v>104</v>
      </c>
      <c r="G402" s="72" t="s">
        <v>327</v>
      </c>
      <c r="H402" s="8"/>
      <c r="I402" s="8"/>
      <c r="J402" s="8"/>
      <c r="K402" s="62"/>
    </row>
    <row r="403" spans="1:14">
      <c r="A403" s="8">
        <v>552</v>
      </c>
      <c r="B403" s="61" t="s">
        <v>31</v>
      </c>
      <c r="C403" s="8" t="s">
        <v>384</v>
      </c>
      <c r="D403" s="8">
        <v>30</v>
      </c>
      <c r="E403" s="8">
        <v>50</v>
      </c>
      <c r="F403" s="60">
        <f t="shared" si="12"/>
        <v>80</v>
      </c>
      <c r="G403" s="72" t="s">
        <v>326</v>
      </c>
      <c r="H403" s="8"/>
      <c r="I403" s="8"/>
      <c r="J403" s="8"/>
      <c r="K403" s="62"/>
    </row>
    <row r="404" spans="1:14">
      <c r="A404" s="8">
        <v>550</v>
      </c>
      <c r="B404" s="117" t="s">
        <v>27</v>
      </c>
      <c r="C404" s="8" t="s">
        <v>384</v>
      </c>
      <c r="D404" s="8">
        <v>30</v>
      </c>
      <c r="E404" s="8">
        <v>20</v>
      </c>
      <c r="F404" s="60">
        <f t="shared" si="12"/>
        <v>50</v>
      </c>
      <c r="G404" s="55" t="s">
        <v>523</v>
      </c>
      <c r="H404" s="8"/>
      <c r="I404" s="8"/>
      <c r="J404" s="8"/>
      <c r="K404" s="62"/>
    </row>
    <row r="405" spans="1:14">
      <c r="A405" s="8">
        <v>741</v>
      </c>
      <c r="B405" s="61" t="s">
        <v>27</v>
      </c>
      <c r="C405" s="8" t="s">
        <v>408</v>
      </c>
      <c r="D405" s="8">
        <v>24</v>
      </c>
      <c r="E405" s="8"/>
      <c r="F405" s="60">
        <f t="shared" si="12"/>
        <v>24</v>
      </c>
      <c r="G405" s="55" t="s">
        <v>523</v>
      </c>
      <c r="H405" s="8"/>
      <c r="I405" s="8"/>
      <c r="J405" s="8"/>
      <c r="K405" s="62"/>
    </row>
    <row r="406" spans="1:14">
      <c r="A406" s="8">
        <v>330</v>
      </c>
      <c r="B406" s="59" t="s">
        <v>27</v>
      </c>
      <c r="C406" s="8" t="s">
        <v>484</v>
      </c>
      <c r="D406" s="8">
        <v>42</v>
      </c>
      <c r="E406" s="8"/>
      <c r="F406" s="60">
        <f t="shared" si="12"/>
        <v>42</v>
      </c>
      <c r="G406" s="55" t="s">
        <v>523</v>
      </c>
      <c r="H406" s="8"/>
      <c r="I406" s="8"/>
      <c r="J406" s="8"/>
      <c r="K406" s="62"/>
    </row>
    <row r="407" spans="1:14">
      <c r="A407" s="8">
        <v>509</v>
      </c>
      <c r="B407" s="61" t="s">
        <v>27</v>
      </c>
      <c r="C407" s="8" t="s">
        <v>382</v>
      </c>
      <c r="D407" s="8"/>
      <c r="E407" s="8">
        <v>48</v>
      </c>
      <c r="F407" s="60">
        <f t="shared" si="12"/>
        <v>48</v>
      </c>
      <c r="G407" s="55" t="s">
        <v>523</v>
      </c>
      <c r="H407" s="8"/>
      <c r="I407" s="8"/>
      <c r="J407" s="8"/>
      <c r="K407" s="62"/>
    </row>
    <row r="408" spans="1:14">
      <c r="A408" s="8">
        <v>263</v>
      </c>
      <c r="B408" s="59" t="s">
        <v>105</v>
      </c>
      <c r="C408" s="8" t="s">
        <v>352</v>
      </c>
      <c r="D408" s="67">
        <v>36</v>
      </c>
      <c r="E408" s="67">
        <v>36</v>
      </c>
      <c r="F408" s="60">
        <f t="shared" si="12"/>
        <v>72</v>
      </c>
      <c r="G408" s="55" t="s">
        <v>169</v>
      </c>
      <c r="H408" s="8"/>
      <c r="I408" s="8"/>
      <c r="J408" s="8"/>
      <c r="K408" s="62"/>
    </row>
    <row r="409" spans="1:14">
      <c r="A409" s="8">
        <v>27</v>
      </c>
      <c r="B409" s="59" t="s">
        <v>105</v>
      </c>
      <c r="C409" s="8" t="s">
        <v>345</v>
      </c>
      <c r="D409" s="98">
        <v>38</v>
      </c>
      <c r="E409" s="98">
        <v>36</v>
      </c>
      <c r="F409" s="60">
        <f t="shared" si="12"/>
        <v>74</v>
      </c>
      <c r="G409" s="55" t="s">
        <v>169</v>
      </c>
      <c r="H409" s="8"/>
      <c r="I409" s="8"/>
      <c r="J409" s="8"/>
      <c r="K409" s="62"/>
    </row>
    <row r="410" spans="1:14">
      <c r="A410" s="8">
        <v>166</v>
      </c>
      <c r="B410" s="59" t="s">
        <v>105</v>
      </c>
      <c r="C410" s="8" t="s">
        <v>429</v>
      </c>
      <c r="D410" s="98">
        <v>34</v>
      </c>
      <c r="E410" s="98">
        <v>34</v>
      </c>
      <c r="F410" s="60">
        <f t="shared" si="12"/>
        <v>68</v>
      </c>
      <c r="G410" s="55" t="s">
        <v>169</v>
      </c>
      <c r="H410" s="8"/>
      <c r="I410" s="8"/>
      <c r="J410" s="8"/>
      <c r="K410" s="62"/>
    </row>
    <row r="411" spans="1:14">
      <c r="A411" s="8">
        <v>216</v>
      </c>
      <c r="B411" s="59" t="s">
        <v>105</v>
      </c>
      <c r="C411" s="8" t="s">
        <v>350</v>
      </c>
      <c r="D411" s="67">
        <v>38</v>
      </c>
      <c r="E411" s="67">
        <v>34</v>
      </c>
      <c r="F411" s="60">
        <f t="shared" si="12"/>
        <v>72</v>
      </c>
      <c r="G411" s="55" t="s">
        <v>169</v>
      </c>
      <c r="H411" s="8"/>
      <c r="I411" s="8"/>
      <c r="J411" s="8"/>
      <c r="K411" s="62"/>
      <c r="L411" s="86">
        <v>212</v>
      </c>
    </row>
    <row r="412" spans="1:14">
      <c r="A412" s="8">
        <v>262</v>
      </c>
      <c r="B412" s="59" t="s">
        <v>103</v>
      </c>
      <c r="C412" s="8" t="s">
        <v>352</v>
      </c>
      <c r="D412" s="67">
        <v>36</v>
      </c>
      <c r="E412" s="67">
        <v>18</v>
      </c>
      <c r="F412" s="60">
        <f t="shared" si="12"/>
        <v>54</v>
      </c>
      <c r="G412" s="55" t="s">
        <v>169</v>
      </c>
      <c r="H412" s="8"/>
      <c r="I412" s="8"/>
      <c r="J412" s="8"/>
      <c r="K412" s="62"/>
    </row>
    <row r="413" spans="1:14">
      <c r="A413" s="8">
        <v>26</v>
      </c>
      <c r="B413" s="59" t="s">
        <v>103</v>
      </c>
      <c r="C413" s="8" t="s">
        <v>345</v>
      </c>
      <c r="D413" s="98">
        <v>38</v>
      </c>
      <c r="E413" s="98">
        <v>36</v>
      </c>
      <c r="F413" s="60">
        <f t="shared" si="12"/>
        <v>74</v>
      </c>
      <c r="G413" s="55" t="s">
        <v>169</v>
      </c>
      <c r="H413" s="8"/>
      <c r="I413" s="8"/>
      <c r="J413" s="8"/>
      <c r="K413" s="62"/>
    </row>
    <row r="414" spans="1:14">
      <c r="A414" s="8">
        <v>165</v>
      </c>
      <c r="B414" s="59" t="s">
        <v>103</v>
      </c>
      <c r="C414" s="8" t="s">
        <v>429</v>
      </c>
      <c r="D414" s="98">
        <v>34</v>
      </c>
      <c r="E414" s="98">
        <v>34</v>
      </c>
      <c r="F414" s="60">
        <f t="shared" si="12"/>
        <v>68</v>
      </c>
      <c r="G414" s="55" t="s">
        <v>169</v>
      </c>
      <c r="H414" s="8"/>
      <c r="I414" s="8"/>
      <c r="J414" s="8"/>
      <c r="K414" s="62"/>
    </row>
    <row r="415" spans="1:14">
      <c r="A415" s="8">
        <v>215</v>
      </c>
      <c r="B415" s="59" t="s">
        <v>103</v>
      </c>
      <c r="C415" s="8" t="s">
        <v>350</v>
      </c>
      <c r="D415" s="67">
        <v>38</v>
      </c>
      <c r="E415" s="67">
        <v>34</v>
      </c>
      <c r="F415" s="60">
        <f t="shared" si="12"/>
        <v>72</v>
      </c>
      <c r="G415" s="55" t="s">
        <v>169</v>
      </c>
      <c r="H415" s="8"/>
      <c r="I415" s="8"/>
      <c r="J415" s="8"/>
      <c r="K415" s="62"/>
    </row>
    <row r="416" spans="1:14">
      <c r="A416" s="8">
        <v>592</v>
      </c>
      <c r="B416" s="61" t="s">
        <v>395</v>
      </c>
      <c r="C416" s="54" t="s">
        <v>386</v>
      </c>
      <c r="D416" s="8">
        <v>28</v>
      </c>
      <c r="E416" s="8">
        <v>28</v>
      </c>
      <c r="F416" s="60">
        <f t="shared" si="12"/>
        <v>56</v>
      </c>
      <c r="G416" s="55" t="s">
        <v>476</v>
      </c>
      <c r="H416" s="8"/>
      <c r="I416" s="8"/>
      <c r="J416" s="8"/>
      <c r="K416" s="62"/>
      <c r="N416" s="66" t="s">
        <v>259</v>
      </c>
    </row>
    <row r="417" spans="1:12">
      <c r="A417" s="8">
        <v>773</v>
      </c>
      <c r="B417" s="61" t="s">
        <v>395</v>
      </c>
      <c r="C417" s="54" t="s">
        <v>460</v>
      </c>
      <c r="D417" s="8">
        <v>28</v>
      </c>
      <c r="E417" s="8">
        <v>48</v>
      </c>
      <c r="F417" s="60">
        <f t="shared" si="12"/>
        <v>76</v>
      </c>
      <c r="G417" s="55" t="s">
        <v>476</v>
      </c>
      <c r="H417" s="8"/>
      <c r="I417" s="8"/>
      <c r="J417" s="8"/>
      <c r="K417" s="62"/>
    </row>
    <row r="418" spans="1:12">
      <c r="A418" s="8">
        <v>588</v>
      </c>
      <c r="B418" s="77" t="s">
        <v>393</v>
      </c>
      <c r="C418" s="54" t="s">
        <v>386</v>
      </c>
      <c r="D418" s="8">
        <v>28</v>
      </c>
      <c r="E418" s="8">
        <v>56</v>
      </c>
      <c r="F418" s="60">
        <f t="shared" si="12"/>
        <v>84</v>
      </c>
      <c r="G418" s="55" t="s">
        <v>145</v>
      </c>
      <c r="H418" s="8"/>
      <c r="I418" s="8"/>
      <c r="J418" s="8"/>
      <c r="K418" s="62"/>
    </row>
    <row r="419" spans="1:12">
      <c r="A419" s="8">
        <v>477</v>
      </c>
      <c r="B419" s="59" t="s">
        <v>393</v>
      </c>
      <c r="C419" s="139" t="s">
        <v>480</v>
      </c>
      <c r="D419" s="98">
        <v>14</v>
      </c>
      <c r="E419" s="98">
        <v>16</v>
      </c>
      <c r="F419" s="60">
        <f t="shared" si="12"/>
        <v>30</v>
      </c>
      <c r="G419" s="74" t="s">
        <v>150</v>
      </c>
      <c r="H419" s="8"/>
      <c r="I419" s="8"/>
      <c r="J419" s="8"/>
      <c r="K419" s="62"/>
      <c r="L419" s="86">
        <v>470</v>
      </c>
    </row>
    <row r="420" spans="1:12">
      <c r="A420" s="8">
        <v>156</v>
      </c>
      <c r="B420" s="59" t="s">
        <v>393</v>
      </c>
      <c r="C420" s="54" t="s">
        <v>361</v>
      </c>
      <c r="D420" s="98">
        <v>51</v>
      </c>
      <c r="E420" s="98">
        <v>17</v>
      </c>
      <c r="F420" s="60">
        <f t="shared" si="12"/>
        <v>68</v>
      </c>
      <c r="G420" s="74" t="s">
        <v>482</v>
      </c>
      <c r="H420" s="8"/>
      <c r="I420" s="8"/>
      <c r="J420" s="8"/>
      <c r="K420" s="62"/>
    </row>
    <row r="421" spans="1:12">
      <c r="A421" s="8">
        <v>760</v>
      </c>
      <c r="B421" s="61" t="s">
        <v>462</v>
      </c>
      <c r="C421" s="54" t="s">
        <v>460</v>
      </c>
      <c r="D421" s="8">
        <v>42</v>
      </c>
      <c r="E421" s="8"/>
      <c r="F421" s="60">
        <f t="shared" si="12"/>
        <v>42</v>
      </c>
      <c r="G421" s="55" t="s">
        <v>339</v>
      </c>
      <c r="H421" s="8"/>
      <c r="I421" s="8"/>
      <c r="J421" s="8"/>
      <c r="K421" s="62"/>
    </row>
    <row r="422" spans="1:12">
      <c r="A422" s="8">
        <v>508</v>
      </c>
      <c r="B422" s="61" t="s">
        <v>418</v>
      </c>
      <c r="C422" s="8" t="s">
        <v>382</v>
      </c>
      <c r="D422" s="8">
        <v>28</v>
      </c>
      <c r="E422" s="8"/>
      <c r="F422" s="60">
        <f t="shared" si="12"/>
        <v>28</v>
      </c>
      <c r="G422" s="55" t="s">
        <v>334</v>
      </c>
      <c r="H422" s="8"/>
      <c r="I422" s="8"/>
      <c r="J422" s="8"/>
      <c r="K422" s="62"/>
    </row>
    <row r="423" spans="1:12">
      <c r="A423" s="8">
        <v>727</v>
      </c>
      <c r="B423" s="61" t="s">
        <v>279</v>
      </c>
      <c r="C423" s="54" t="s">
        <v>407</v>
      </c>
      <c r="D423" s="8">
        <v>36</v>
      </c>
      <c r="E423" s="8"/>
      <c r="F423" s="60">
        <f t="shared" si="12"/>
        <v>36</v>
      </c>
      <c r="G423" s="55" t="s">
        <v>149</v>
      </c>
      <c r="H423" s="8"/>
      <c r="I423" s="8"/>
      <c r="J423" s="8"/>
      <c r="K423" s="62"/>
    </row>
    <row r="424" spans="1:12">
      <c r="A424" s="8">
        <v>312</v>
      </c>
      <c r="B424" s="59" t="s">
        <v>279</v>
      </c>
      <c r="C424" s="54" t="s">
        <v>436</v>
      </c>
      <c r="D424" s="8"/>
      <c r="E424" s="8">
        <v>42</v>
      </c>
      <c r="F424" s="60">
        <f t="shared" si="12"/>
        <v>42</v>
      </c>
      <c r="G424" s="55" t="s">
        <v>149</v>
      </c>
      <c r="H424" s="8"/>
      <c r="I424" s="8"/>
      <c r="J424" s="8"/>
      <c r="K424" s="62"/>
    </row>
    <row r="425" spans="1:12">
      <c r="A425" s="8">
        <v>468</v>
      </c>
      <c r="B425" s="59" t="s">
        <v>279</v>
      </c>
      <c r="C425" s="139" t="s">
        <v>480</v>
      </c>
      <c r="D425" s="98"/>
      <c r="E425" s="98">
        <v>32</v>
      </c>
      <c r="F425" s="60">
        <f t="shared" si="12"/>
        <v>32</v>
      </c>
      <c r="G425" s="74" t="s">
        <v>149</v>
      </c>
      <c r="H425" s="8"/>
      <c r="I425" s="8"/>
      <c r="J425" s="8"/>
      <c r="K425" s="62"/>
    </row>
    <row r="426" spans="1:12">
      <c r="A426" s="8">
        <v>492</v>
      </c>
      <c r="B426" s="59" t="s">
        <v>279</v>
      </c>
      <c r="C426" s="54" t="s">
        <v>380</v>
      </c>
      <c r="D426" s="8"/>
      <c r="E426" s="8">
        <v>36</v>
      </c>
      <c r="F426" s="60">
        <f t="shared" si="12"/>
        <v>36</v>
      </c>
      <c r="G426" s="55" t="s">
        <v>149</v>
      </c>
      <c r="H426" s="8"/>
      <c r="I426" s="8"/>
      <c r="J426" s="8"/>
      <c r="K426" s="62"/>
      <c r="L426" s="86">
        <v>115</v>
      </c>
    </row>
    <row r="427" spans="1:12">
      <c r="A427" s="8">
        <v>762</v>
      </c>
      <c r="B427" s="61" t="s">
        <v>464</v>
      </c>
      <c r="C427" s="54" t="s">
        <v>460</v>
      </c>
      <c r="D427" s="8">
        <v>42</v>
      </c>
      <c r="E427" s="8"/>
      <c r="F427" s="60">
        <f t="shared" si="12"/>
        <v>42</v>
      </c>
      <c r="G427" s="55" t="s">
        <v>476</v>
      </c>
      <c r="H427" s="8"/>
      <c r="I427" s="8"/>
      <c r="J427" s="8"/>
      <c r="K427" s="62"/>
    </row>
    <row r="428" spans="1:12">
      <c r="A428" s="8">
        <v>560</v>
      </c>
      <c r="B428" s="61" t="s">
        <v>50</v>
      </c>
      <c r="C428" s="8" t="s">
        <v>384</v>
      </c>
      <c r="D428" s="8">
        <v>30</v>
      </c>
      <c r="E428" s="8"/>
      <c r="F428" s="60">
        <f t="shared" si="12"/>
        <v>30</v>
      </c>
      <c r="G428" s="72" t="s">
        <v>327</v>
      </c>
      <c r="H428" s="8"/>
      <c r="I428" s="8"/>
      <c r="J428" s="8"/>
      <c r="K428" s="62"/>
    </row>
    <row r="429" spans="1:12">
      <c r="A429" s="8">
        <v>537</v>
      </c>
      <c r="B429" s="61" t="s">
        <v>50</v>
      </c>
      <c r="C429" s="54" t="s">
        <v>383</v>
      </c>
      <c r="D429" s="8">
        <v>30</v>
      </c>
      <c r="E429" s="8"/>
      <c r="F429" s="60">
        <f t="shared" si="12"/>
        <v>30</v>
      </c>
      <c r="G429" s="72" t="s">
        <v>326</v>
      </c>
      <c r="H429" s="8"/>
      <c r="I429" s="8"/>
      <c r="J429" s="8"/>
      <c r="K429" s="62"/>
    </row>
    <row r="430" spans="1:12">
      <c r="A430" s="8">
        <v>569</v>
      </c>
      <c r="B430" s="61" t="s">
        <v>121</v>
      </c>
      <c r="C430" s="8" t="s">
        <v>384</v>
      </c>
      <c r="D430" s="8">
        <v>30</v>
      </c>
      <c r="E430" s="8"/>
      <c r="F430" s="60">
        <f t="shared" si="12"/>
        <v>30</v>
      </c>
      <c r="G430" s="55" t="s">
        <v>166</v>
      </c>
      <c r="H430" s="107"/>
      <c r="I430" s="107"/>
      <c r="J430" s="107"/>
      <c r="K430" s="108"/>
    </row>
    <row r="431" spans="1:12">
      <c r="A431" s="8">
        <v>473</v>
      </c>
      <c r="B431" s="59" t="s">
        <v>444</v>
      </c>
      <c r="C431" s="139" t="s">
        <v>480</v>
      </c>
      <c r="D431" s="98"/>
      <c r="E431" s="98">
        <v>32</v>
      </c>
      <c r="F431" s="60">
        <f t="shared" si="12"/>
        <v>32</v>
      </c>
      <c r="G431" s="74" t="s">
        <v>476</v>
      </c>
      <c r="H431" s="8"/>
      <c r="I431" s="8"/>
      <c r="J431" s="8"/>
      <c r="K431" s="62"/>
    </row>
    <row r="432" spans="1:12">
      <c r="A432" s="8">
        <v>157</v>
      </c>
      <c r="B432" s="153" t="s">
        <v>355</v>
      </c>
      <c r="C432" s="54" t="s">
        <v>361</v>
      </c>
      <c r="D432" s="98">
        <v>17</v>
      </c>
      <c r="E432" s="98"/>
      <c r="F432" s="60">
        <f t="shared" si="12"/>
        <v>17</v>
      </c>
      <c r="G432" s="74" t="s">
        <v>150</v>
      </c>
      <c r="H432" s="8"/>
      <c r="I432" s="8"/>
      <c r="J432" s="8"/>
      <c r="K432" s="62"/>
    </row>
    <row r="433" spans="1:13">
      <c r="A433" s="8">
        <v>472</v>
      </c>
      <c r="B433" s="59" t="s">
        <v>443</v>
      </c>
      <c r="C433" s="139" t="s">
        <v>480</v>
      </c>
      <c r="D433" s="98"/>
      <c r="E433" s="98">
        <v>16</v>
      </c>
      <c r="F433" s="60">
        <f t="shared" si="12"/>
        <v>16</v>
      </c>
      <c r="G433" s="74" t="s">
        <v>476</v>
      </c>
      <c r="H433" s="8"/>
      <c r="I433" s="8"/>
      <c r="J433" s="8"/>
      <c r="K433" s="62"/>
    </row>
    <row r="434" spans="1:13">
      <c r="A434" s="8">
        <v>158</v>
      </c>
      <c r="B434" s="59" t="s">
        <v>356</v>
      </c>
      <c r="C434" s="54" t="s">
        <v>361</v>
      </c>
      <c r="D434" s="98">
        <v>17</v>
      </c>
      <c r="E434" s="98"/>
      <c r="F434" s="60">
        <f t="shared" si="12"/>
        <v>17</v>
      </c>
      <c r="G434" s="74" t="s">
        <v>150</v>
      </c>
      <c r="H434" s="8"/>
      <c r="I434" s="8"/>
      <c r="J434" s="8"/>
      <c r="K434" s="62"/>
      <c r="L434" s="86">
        <v>982</v>
      </c>
    </row>
    <row r="435" spans="1:13">
      <c r="A435" s="8">
        <v>476</v>
      </c>
      <c r="B435" s="59" t="s">
        <v>356</v>
      </c>
      <c r="C435" s="139" t="s">
        <v>480</v>
      </c>
      <c r="D435" s="98">
        <v>14</v>
      </c>
      <c r="E435" s="98">
        <v>16</v>
      </c>
      <c r="F435" s="60">
        <f t="shared" si="12"/>
        <v>30</v>
      </c>
      <c r="G435" s="74" t="s">
        <v>150</v>
      </c>
      <c r="H435" s="8"/>
      <c r="I435" s="8"/>
      <c r="J435" s="8"/>
      <c r="K435" s="62"/>
    </row>
    <row r="436" spans="1:13">
      <c r="A436" s="8">
        <v>591</v>
      </c>
      <c r="B436" s="61" t="s">
        <v>310</v>
      </c>
      <c r="C436" s="54" t="s">
        <v>386</v>
      </c>
      <c r="D436" s="8"/>
      <c r="E436" s="8">
        <v>28</v>
      </c>
      <c r="F436" s="60">
        <f t="shared" si="12"/>
        <v>28</v>
      </c>
      <c r="G436" s="55" t="s">
        <v>476</v>
      </c>
      <c r="H436" s="8"/>
      <c r="I436" s="8"/>
      <c r="J436" s="8"/>
      <c r="K436" s="62"/>
    </row>
    <row r="437" spans="1:13">
      <c r="A437" s="8">
        <v>772</v>
      </c>
      <c r="B437" s="61" t="s">
        <v>310</v>
      </c>
      <c r="C437" s="54" t="s">
        <v>460</v>
      </c>
      <c r="D437" s="8">
        <v>56</v>
      </c>
      <c r="E437" s="8">
        <v>24</v>
      </c>
      <c r="F437" s="60">
        <f t="shared" si="12"/>
        <v>80</v>
      </c>
      <c r="G437" s="55" t="s">
        <v>476</v>
      </c>
      <c r="H437" s="8"/>
      <c r="I437" s="8"/>
      <c r="J437" s="8"/>
      <c r="K437" s="62"/>
    </row>
    <row r="438" spans="1:13">
      <c r="A438" s="8">
        <v>278</v>
      </c>
      <c r="B438" s="61" t="s">
        <v>51</v>
      </c>
      <c r="C438" s="8" t="s">
        <v>352</v>
      </c>
      <c r="D438" s="67"/>
      <c r="E438" s="67">
        <v>18</v>
      </c>
      <c r="F438" s="60">
        <f t="shared" si="12"/>
        <v>18</v>
      </c>
      <c r="G438" s="72" t="s">
        <v>327</v>
      </c>
      <c r="H438" s="8"/>
      <c r="I438" s="8"/>
      <c r="J438" s="8"/>
      <c r="K438" s="62"/>
    </row>
    <row r="439" spans="1:13">
      <c r="A439" s="8">
        <v>561</v>
      </c>
      <c r="B439" s="61" t="s">
        <v>51</v>
      </c>
      <c r="C439" s="8" t="s">
        <v>384</v>
      </c>
      <c r="D439" s="8">
        <v>30</v>
      </c>
      <c r="E439" s="8"/>
      <c r="F439" s="60">
        <f t="shared" si="12"/>
        <v>30</v>
      </c>
      <c r="G439" s="72" t="s">
        <v>326</v>
      </c>
      <c r="H439" s="8"/>
      <c r="I439" s="8"/>
      <c r="J439" s="8"/>
      <c r="K439" s="62"/>
    </row>
    <row r="440" spans="1:13">
      <c r="A440" s="8">
        <v>563</v>
      </c>
      <c r="B440" s="61" t="s">
        <v>53</v>
      </c>
      <c r="C440" s="8" t="s">
        <v>384</v>
      </c>
      <c r="D440" s="8">
        <v>30</v>
      </c>
      <c r="E440" s="8">
        <v>20</v>
      </c>
      <c r="F440" s="60">
        <f t="shared" si="12"/>
        <v>50</v>
      </c>
      <c r="G440" s="55" t="s">
        <v>166</v>
      </c>
      <c r="H440" s="63"/>
      <c r="I440" s="63"/>
      <c r="J440" s="63"/>
      <c r="K440" s="69"/>
    </row>
    <row r="441" spans="1:13">
      <c r="A441" s="8">
        <v>751</v>
      </c>
      <c r="B441" s="61" t="s">
        <v>53</v>
      </c>
      <c r="C441" s="8" t="s">
        <v>408</v>
      </c>
      <c r="D441" s="8">
        <v>24</v>
      </c>
      <c r="E441" s="8">
        <v>28</v>
      </c>
      <c r="F441" s="60">
        <f t="shared" si="12"/>
        <v>52</v>
      </c>
      <c r="G441" s="72" t="s">
        <v>166</v>
      </c>
      <c r="H441" s="63"/>
      <c r="I441" s="63"/>
      <c r="J441" s="63"/>
      <c r="K441" s="69"/>
    </row>
    <row r="442" spans="1:13">
      <c r="A442" s="8">
        <v>564</v>
      </c>
      <c r="B442" s="61" t="s">
        <v>53</v>
      </c>
      <c r="C442" s="8" t="s">
        <v>384</v>
      </c>
      <c r="D442" s="8">
        <v>30</v>
      </c>
      <c r="E442" s="8">
        <v>20</v>
      </c>
      <c r="F442" s="60">
        <f t="shared" si="12"/>
        <v>50</v>
      </c>
      <c r="G442" s="55" t="s">
        <v>327</v>
      </c>
      <c r="H442" s="8"/>
      <c r="I442" s="8"/>
      <c r="J442" s="8"/>
      <c r="K442" s="62"/>
    </row>
    <row r="443" spans="1:13">
      <c r="A443" s="8">
        <v>522</v>
      </c>
      <c r="B443" s="61" t="s">
        <v>43</v>
      </c>
      <c r="C443" s="8" t="s">
        <v>382</v>
      </c>
      <c r="D443" s="8"/>
      <c r="E443" s="8">
        <v>24</v>
      </c>
      <c r="F443" s="60">
        <f t="shared" si="12"/>
        <v>24</v>
      </c>
      <c r="G443" s="55" t="s">
        <v>145</v>
      </c>
      <c r="H443" s="8"/>
      <c r="I443" s="8"/>
      <c r="J443" s="8"/>
      <c r="K443" s="62"/>
    </row>
    <row r="444" spans="1:13">
      <c r="A444" s="8">
        <v>717</v>
      </c>
      <c r="B444" s="61" t="s">
        <v>459</v>
      </c>
      <c r="C444" s="8" t="s">
        <v>453</v>
      </c>
      <c r="D444" s="8">
        <v>72</v>
      </c>
      <c r="E444" s="8"/>
      <c r="F444" s="60">
        <f t="shared" si="12"/>
        <v>72</v>
      </c>
      <c r="G444" s="55" t="s">
        <v>145</v>
      </c>
      <c r="H444" s="8"/>
      <c r="I444" s="8"/>
      <c r="J444" s="8"/>
      <c r="K444" s="62"/>
    </row>
    <row r="445" spans="1:13">
      <c r="A445" s="8">
        <v>756</v>
      </c>
      <c r="B445" s="147" t="s">
        <v>341</v>
      </c>
      <c r="C445" s="127" t="s">
        <v>408</v>
      </c>
      <c r="D445" s="127"/>
      <c r="E445" s="127">
        <v>288</v>
      </c>
      <c r="F445" s="109">
        <f t="shared" si="12"/>
        <v>288</v>
      </c>
      <c r="G445" s="106" t="s">
        <v>568</v>
      </c>
      <c r="H445" s="8"/>
      <c r="I445" s="8"/>
      <c r="J445" s="8"/>
      <c r="K445" s="62"/>
    </row>
    <row r="446" spans="1:13">
      <c r="A446" s="8">
        <v>181</v>
      </c>
      <c r="B446" s="59" t="s">
        <v>331</v>
      </c>
      <c r="C446" s="8" t="s">
        <v>429</v>
      </c>
      <c r="D446" s="98">
        <v>51</v>
      </c>
      <c r="E446" s="98">
        <v>34</v>
      </c>
      <c r="F446" s="60">
        <f t="shared" si="12"/>
        <v>85</v>
      </c>
      <c r="G446" s="74" t="s">
        <v>477</v>
      </c>
      <c r="H446" s="8"/>
      <c r="I446" s="8"/>
      <c r="J446" s="8"/>
      <c r="K446" s="62"/>
      <c r="L446" s="90"/>
      <c r="M446" s="90"/>
    </row>
    <row r="447" spans="1:13">
      <c r="A447" s="8">
        <v>739</v>
      </c>
      <c r="B447" s="147" t="s">
        <v>342</v>
      </c>
      <c r="C447" s="138" t="s">
        <v>407</v>
      </c>
      <c r="D447" s="127"/>
      <c r="E447" s="127">
        <v>288</v>
      </c>
      <c r="F447" s="109">
        <f t="shared" si="12"/>
        <v>288</v>
      </c>
      <c r="G447" s="106" t="s">
        <v>568</v>
      </c>
      <c r="H447" s="8"/>
      <c r="I447" s="8"/>
      <c r="J447" s="8"/>
      <c r="K447" s="62"/>
      <c r="L447" s="90"/>
      <c r="M447" s="90"/>
    </row>
    <row r="448" spans="1:13">
      <c r="A448" s="8">
        <v>730</v>
      </c>
      <c r="B448" s="61" t="s">
        <v>317</v>
      </c>
      <c r="C448" s="54" t="s">
        <v>407</v>
      </c>
      <c r="D448" s="8">
        <v>24</v>
      </c>
      <c r="E448" s="8"/>
      <c r="F448" s="60">
        <f t="shared" si="12"/>
        <v>24</v>
      </c>
      <c r="G448" s="74" t="s">
        <v>327</v>
      </c>
      <c r="H448" s="8"/>
      <c r="I448" s="8"/>
      <c r="J448" s="8"/>
      <c r="K448" s="62"/>
      <c r="L448" s="90"/>
      <c r="M448" s="90"/>
    </row>
    <row r="449" spans="1:16" s="104" customFormat="1">
      <c r="A449" s="8">
        <v>208</v>
      </c>
      <c r="B449" s="59" t="s">
        <v>430</v>
      </c>
      <c r="C449" s="54" t="s">
        <v>349</v>
      </c>
      <c r="D449" s="67"/>
      <c r="E449" s="67">
        <v>17</v>
      </c>
      <c r="F449" s="60">
        <f t="shared" si="12"/>
        <v>17</v>
      </c>
      <c r="G449" s="55" t="s">
        <v>478</v>
      </c>
      <c r="H449" s="8"/>
      <c r="I449" s="8"/>
      <c r="J449" s="8"/>
      <c r="K449" s="62"/>
      <c r="L449" s="88"/>
      <c r="M449" s="88"/>
    </row>
    <row r="450" spans="1:16" s="104" customFormat="1">
      <c r="A450" s="8">
        <v>704</v>
      </c>
      <c r="B450" s="61" t="s">
        <v>315</v>
      </c>
      <c r="C450" s="54" t="s">
        <v>452</v>
      </c>
      <c r="D450" s="8">
        <v>48</v>
      </c>
      <c r="E450" s="8">
        <v>48</v>
      </c>
      <c r="F450" s="60">
        <f t="shared" si="12"/>
        <v>96</v>
      </c>
      <c r="G450" s="55" t="s">
        <v>339</v>
      </c>
      <c r="H450" s="8"/>
      <c r="I450" s="8"/>
      <c r="J450" s="8"/>
      <c r="K450" s="62"/>
      <c r="L450" s="88"/>
      <c r="M450" s="88"/>
    </row>
    <row r="451" spans="1:16" s="104" customFormat="1">
      <c r="A451" s="8">
        <v>699</v>
      </c>
      <c r="B451" s="61" t="s">
        <v>314</v>
      </c>
      <c r="C451" s="54" t="s">
        <v>452</v>
      </c>
      <c r="D451" s="8"/>
      <c r="E451" s="8">
        <v>24</v>
      </c>
      <c r="F451" s="60">
        <f t="shared" si="12"/>
        <v>24</v>
      </c>
      <c r="G451" s="55" t="s">
        <v>339</v>
      </c>
      <c r="H451" s="8"/>
      <c r="I451" s="8"/>
      <c r="J451" s="8"/>
      <c r="K451" s="62"/>
      <c r="L451" s="88">
        <v>789</v>
      </c>
      <c r="M451" s="88"/>
      <c r="P451" s="104" t="s">
        <v>259</v>
      </c>
    </row>
    <row r="452" spans="1:16">
      <c r="A452" s="8">
        <v>705</v>
      </c>
      <c r="B452" s="61" t="s">
        <v>316</v>
      </c>
      <c r="C452" s="54" t="s">
        <v>452</v>
      </c>
      <c r="D452" s="8"/>
      <c r="E452" s="8">
        <v>24</v>
      </c>
      <c r="F452" s="60">
        <f t="shared" si="12"/>
        <v>24</v>
      </c>
      <c r="G452" s="55" t="s">
        <v>476</v>
      </c>
      <c r="H452" s="8"/>
      <c r="I452" s="8"/>
      <c r="J452" s="8"/>
      <c r="K452" s="62"/>
      <c r="L452" s="90"/>
      <c r="M452" s="90"/>
      <c r="O452" s="66" t="s">
        <v>259</v>
      </c>
    </row>
    <row r="453" spans="1:16">
      <c r="A453" s="8">
        <v>501</v>
      </c>
      <c r="B453" s="57" t="s">
        <v>290</v>
      </c>
      <c r="C453" s="54" t="s">
        <v>380</v>
      </c>
      <c r="D453" s="8"/>
      <c r="E453" s="8">
        <v>24</v>
      </c>
      <c r="F453" s="60">
        <f t="shared" si="12"/>
        <v>24</v>
      </c>
      <c r="G453" s="55" t="s">
        <v>478</v>
      </c>
      <c r="H453" s="8"/>
      <c r="I453" s="8"/>
      <c r="J453" s="8"/>
      <c r="K453" s="62"/>
      <c r="L453" s="90"/>
      <c r="M453" s="90"/>
    </row>
    <row r="454" spans="1:16" s="104" customFormat="1">
      <c r="A454" s="8">
        <v>701</v>
      </c>
      <c r="B454" s="61" t="s">
        <v>290</v>
      </c>
      <c r="C454" s="54" t="s">
        <v>452</v>
      </c>
      <c r="D454" s="8">
        <v>72</v>
      </c>
      <c r="E454" s="8"/>
      <c r="F454" s="60">
        <f t="shared" si="12"/>
        <v>72</v>
      </c>
      <c r="G454" s="55" t="s">
        <v>478</v>
      </c>
      <c r="H454" s="8"/>
      <c r="I454" s="8"/>
      <c r="J454" s="8"/>
      <c r="K454" s="62"/>
      <c r="L454" s="88"/>
      <c r="M454" s="88"/>
    </row>
    <row r="455" spans="1:16" s="104" customFormat="1">
      <c r="A455" s="8">
        <v>318</v>
      </c>
      <c r="B455" s="59" t="s">
        <v>284</v>
      </c>
      <c r="C455" s="54" t="s">
        <v>436</v>
      </c>
      <c r="D455" s="8">
        <v>56</v>
      </c>
      <c r="E455" s="8"/>
      <c r="F455" s="60">
        <f t="shared" si="12"/>
        <v>56</v>
      </c>
      <c r="G455" s="55" t="s">
        <v>478</v>
      </c>
      <c r="H455" s="8"/>
      <c r="I455" s="8"/>
      <c r="J455" s="8"/>
      <c r="K455" s="62"/>
      <c r="L455" s="88"/>
      <c r="M455" s="88"/>
    </row>
    <row r="456" spans="1:16" s="104" customFormat="1">
      <c r="A456" s="8">
        <v>499</v>
      </c>
      <c r="B456" s="61" t="s">
        <v>284</v>
      </c>
      <c r="C456" s="54" t="s">
        <v>380</v>
      </c>
      <c r="D456" s="8">
        <v>28</v>
      </c>
      <c r="E456" s="8">
        <v>48</v>
      </c>
      <c r="F456" s="60">
        <f t="shared" si="12"/>
        <v>76</v>
      </c>
      <c r="G456" s="55" t="s">
        <v>478</v>
      </c>
      <c r="H456" s="8"/>
      <c r="I456" s="8"/>
      <c r="J456" s="8"/>
      <c r="K456" s="62"/>
      <c r="L456" s="88"/>
      <c r="M456" s="88"/>
    </row>
    <row r="457" spans="1:16">
      <c r="A457" s="8">
        <v>700</v>
      </c>
      <c r="B457" s="57" t="s">
        <v>284</v>
      </c>
      <c r="C457" s="54" t="s">
        <v>452</v>
      </c>
      <c r="D457" s="8">
        <v>48</v>
      </c>
      <c r="E457" s="8">
        <v>48</v>
      </c>
      <c r="F457" s="60">
        <f t="shared" si="12"/>
        <v>96</v>
      </c>
      <c r="G457" s="55" t="s">
        <v>478</v>
      </c>
      <c r="H457" s="8"/>
      <c r="I457" s="8"/>
      <c r="J457" s="8"/>
      <c r="K457" s="62"/>
      <c r="L457" s="90"/>
      <c r="M457" s="90"/>
    </row>
    <row r="458" spans="1:16">
      <c r="A458" s="8">
        <v>500</v>
      </c>
      <c r="B458" s="61" t="s">
        <v>289</v>
      </c>
      <c r="C458" s="54" t="s">
        <v>380</v>
      </c>
      <c r="D458" s="8">
        <v>28</v>
      </c>
      <c r="E458" s="8">
        <v>36</v>
      </c>
      <c r="F458" s="60">
        <f t="shared" si="12"/>
        <v>64</v>
      </c>
      <c r="G458" s="55" t="s">
        <v>478</v>
      </c>
      <c r="H458" s="8"/>
      <c r="I458" s="8"/>
      <c r="J458" s="8"/>
      <c r="K458" s="62"/>
      <c r="L458" s="126"/>
      <c r="M458" s="91"/>
    </row>
    <row r="459" spans="1:16">
      <c r="A459" s="8">
        <v>521</v>
      </c>
      <c r="B459" s="61" t="s">
        <v>42</v>
      </c>
      <c r="C459" s="8" t="s">
        <v>382</v>
      </c>
      <c r="D459" s="8">
        <v>28</v>
      </c>
      <c r="E459" s="8">
        <v>36</v>
      </c>
      <c r="F459" s="60">
        <f t="shared" si="12"/>
        <v>64</v>
      </c>
      <c r="G459" s="55" t="s">
        <v>145</v>
      </c>
      <c r="H459" s="8"/>
      <c r="I459" s="8"/>
      <c r="J459" s="8"/>
      <c r="K459" s="62"/>
    </row>
    <row r="460" spans="1:16">
      <c r="A460" s="8">
        <v>281</v>
      </c>
      <c r="B460" s="147" t="s">
        <v>340</v>
      </c>
      <c r="C460" s="127" t="s">
        <v>352</v>
      </c>
      <c r="D460" s="176"/>
      <c r="E460" s="176">
        <v>108</v>
      </c>
      <c r="F460" s="109">
        <f t="shared" si="12"/>
        <v>108</v>
      </c>
      <c r="G460" s="106" t="s">
        <v>568</v>
      </c>
      <c r="H460" s="8"/>
      <c r="I460" s="8"/>
      <c r="J460" s="8"/>
      <c r="K460" s="62"/>
    </row>
    <row r="461" spans="1:16">
      <c r="A461" s="8">
        <v>257</v>
      </c>
      <c r="B461" s="147" t="s">
        <v>340</v>
      </c>
      <c r="C461" s="138" t="s">
        <v>351</v>
      </c>
      <c r="D461" s="176"/>
      <c r="E461" s="176">
        <v>108</v>
      </c>
      <c r="F461" s="109">
        <f t="shared" si="12"/>
        <v>108</v>
      </c>
      <c r="G461" s="106" t="s">
        <v>570</v>
      </c>
      <c r="H461" s="8"/>
      <c r="I461" s="8"/>
      <c r="J461" s="8"/>
      <c r="K461" s="62"/>
    </row>
    <row r="462" spans="1:16">
      <c r="A462" s="8">
        <v>257</v>
      </c>
      <c r="B462" s="147" t="s">
        <v>340</v>
      </c>
      <c r="C462" s="138" t="s">
        <v>351</v>
      </c>
      <c r="D462" s="176"/>
      <c r="E462" s="176">
        <v>108</v>
      </c>
      <c r="F462" s="109">
        <f t="shared" si="12"/>
        <v>108</v>
      </c>
      <c r="G462" s="106" t="s">
        <v>570</v>
      </c>
      <c r="H462" s="8"/>
      <c r="I462" s="8"/>
      <c r="J462" s="8"/>
      <c r="K462" s="62"/>
    </row>
    <row r="463" spans="1:16">
      <c r="A463" s="8">
        <v>280</v>
      </c>
      <c r="B463" s="147" t="s">
        <v>340</v>
      </c>
      <c r="C463" s="127" t="s">
        <v>352</v>
      </c>
      <c r="D463" s="176"/>
      <c r="E463" s="176">
        <v>108</v>
      </c>
      <c r="F463" s="109">
        <f t="shared" ref="F463:F526" si="13">D463+E463</f>
        <v>108</v>
      </c>
      <c r="G463" s="106" t="s">
        <v>570</v>
      </c>
      <c r="H463" s="8"/>
      <c r="I463" s="8"/>
      <c r="J463" s="8"/>
      <c r="K463" s="62"/>
    </row>
    <row r="464" spans="1:16">
      <c r="A464" s="8">
        <v>186</v>
      </c>
      <c r="B464" s="146" t="s">
        <v>340</v>
      </c>
      <c r="C464" s="127" t="s">
        <v>429</v>
      </c>
      <c r="D464" s="202">
        <v>72</v>
      </c>
      <c r="E464" s="202">
        <v>108</v>
      </c>
      <c r="F464" s="109">
        <f t="shared" si="13"/>
        <v>180</v>
      </c>
      <c r="G464" s="168" t="s">
        <v>168</v>
      </c>
      <c r="H464" s="8"/>
      <c r="I464" s="8"/>
      <c r="J464" s="8"/>
      <c r="K464" s="62"/>
    </row>
    <row r="465" spans="1:12">
      <c r="A465" s="8">
        <v>235</v>
      </c>
      <c r="B465" s="146" t="s">
        <v>340</v>
      </c>
      <c r="C465" s="127" t="s">
        <v>350</v>
      </c>
      <c r="D465" s="176"/>
      <c r="E465" s="176">
        <v>72</v>
      </c>
      <c r="F465" s="109">
        <f t="shared" si="13"/>
        <v>72</v>
      </c>
      <c r="G465" s="106" t="s">
        <v>491</v>
      </c>
      <c r="H465" s="8"/>
      <c r="I465" s="8"/>
      <c r="J465" s="8"/>
      <c r="K465" s="62"/>
      <c r="L465" s="86">
        <v>344</v>
      </c>
    </row>
    <row r="466" spans="1:12">
      <c r="A466" s="8">
        <v>524</v>
      </c>
      <c r="B466" s="179" t="s">
        <v>340</v>
      </c>
      <c r="C466" s="127" t="s">
        <v>382</v>
      </c>
      <c r="D466" s="127">
        <v>144</v>
      </c>
      <c r="E466" s="127">
        <v>288</v>
      </c>
      <c r="F466" s="109">
        <f t="shared" si="13"/>
        <v>432</v>
      </c>
      <c r="G466" s="106" t="s">
        <v>491</v>
      </c>
      <c r="H466" s="8"/>
      <c r="I466" s="8"/>
      <c r="J466" s="8"/>
      <c r="K466" s="62"/>
    </row>
    <row r="467" spans="1:12">
      <c r="A467" s="8">
        <v>234</v>
      </c>
      <c r="B467" s="146" t="s">
        <v>340</v>
      </c>
      <c r="C467" s="127" t="s">
        <v>350</v>
      </c>
      <c r="D467" s="176"/>
      <c r="E467" s="176">
        <v>72</v>
      </c>
      <c r="F467" s="109">
        <f t="shared" si="13"/>
        <v>72</v>
      </c>
      <c r="G467" s="106" t="s">
        <v>491</v>
      </c>
      <c r="H467" s="8"/>
      <c r="I467" s="8"/>
      <c r="J467" s="8"/>
      <c r="K467" s="62"/>
    </row>
    <row r="468" spans="1:12">
      <c r="A468" s="8">
        <v>345</v>
      </c>
      <c r="B468" s="146" t="s">
        <v>340</v>
      </c>
      <c r="C468" s="8" t="s">
        <v>484</v>
      </c>
      <c r="D468" s="127">
        <v>216</v>
      </c>
      <c r="E468" s="127">
        <v>216</v>
      </c>
      <c r="F468" s="109">
        <f t="shared" si="13"/>
        <v>432</v>
      </c>
      <c r="G468" s="106" t="s">
        <v>142</v>
      </c>
      <c r="H468" s="8"/>
      <c r="I468" s="8"/>
      <c r="J468" s="8"/>
      <c r="K468" s="62"/>
    </row>
    <row r="469" spans="1:12">
      <c r="A469" s="8">
        <v>258</v>
      </c>
      <c r="B469" s="61" t="s">
        <v>155</v>
      </c>
      <c r="C469" s="54" t="s">
        <v>351</v>
      </c>
      <c r="D469" s="67">
        <v>72</v>
      </c>
      <c r="E469" s="67">
        <v>72</v>
      </c>
      <c r="F469" s="60">
        <f t="shared" si="13"/>
        <v>144</v>
      </c>
      <c r="G469" s="55" t="s">
        <v>572</v>
      </c>
      <c r="H469" s="8"/>
      <c r="I469" s="8"/>
      <c r="J469" s="8"/>
      <c r="K469" s="8"/>
    </row>
    <row r="470" spans="1:12">
      <c r="A470" s="8">
        <v>546</v>
      </c>
      <c r="B470" s="61" t="s">
        <v>155</v>
      </c>
      <c r="C470" s="54" t="s">
        <v>383</v>
      </c>
      <c r="D470" s="8">
        <v>60</v>
      </c>
      <c r="E470" s="8">
        <v>40</v>
      </c>
      <c r="F470" s="60">
        <f t="shared" si="13"/>
        <v>100</v>
      </c>
      <c r="G470" s="55" t="s">
        <v>572</v>
      </c>
      <c r="H470" s="8"/>
      <c r="I470" s="8"/>
      <c r="J470" s="8"/>
      <c r="K470" s="62"/>
    </row>
    <row r="471" spans="1:12">
      <c r="A471" s="8">
        <v>737</v>
      </c>
      <c r="B471" s="61" t="s">
        <v>155</v>
      </c>
      <c r="C471" s="54" t="s">
        <v>407</v>
      </c>
      <c r="D471" s="8">
        <v>48</v>
      </c>
      <c r="E471" s="8">
        <v>28</v>
      </c>
      <c r="F471" s="60">
        <f t="shared" si="13"/>
        <v>76</v>
      </c>
      <c r="G471" s="55" t="s">
        <v>572</v>
      </c>
      <c r="H471" s="8"/>
      <c r="I471" s="8"/>
      <c r="J471" s="8"/>
      <c r="K471" s="62"/>
    </row>
    <row r="472" spans="1:12">
      <c r="A472" s="8">
        <v>282</v>
      </c>
      <c r="B472" s="142" t="s">
        <v>155</v>
      </c>
      <c r="C472" s="8" t="s">
        <v>352</v>
      </c>
      <c r="D472" s="67">
        <v>72</v>
      </c>
      <c r="E472" s="67">
        <v>72</v>
      </c>
      <c r="F472" s="60">
        <f t="shared" si="13"/>
        <v>144</v>
      </c>
      <c r="G472" s="55" t="s">
        <v>572</v>
      </c>
      <c r="H472" s="8"/>
      <c r="I472" s="8"/>
      <c r="J472" s="8"/>
      <c r="K472" s="62"/>
    </row>
    <row r="473" spans="1:12">
      <c r="A473" s="8">
        <v>572</v>
      </c>
      <c r="B473" s="61" t="s">
        <v>155</v>
      </c>
      <c r="C473" s="8" t="s">
        <v>384</v>
      </c>
      <c r="D473" s="8">
        <v>60</v>
      </c>
      <c r="E473" s="8">
        <v>40</v>
      </c>
      <c r="F473" s="60">
        <f t="shared" si="13"/>
        <v>100</v>
      </c>
      <c r="G473" s="55" t="s">
        <v>572</v>
      </c>
      <c r="H473" s="8"/>
      <c r="I473" s="8"/>
      <c r="J473" s="8"/>
      <c r="K473" s="62"/>
    </row>
    <row r="474" spans="1:12">
      <c r="A474" s="8">
        <v>754</v>
      </c>
      <c r="B474" s="61" t="s">
        <v>155</v>
      </c>
      <c r="C474" s="8" t="s">
        <v>408</v>
      </c>
      <c r="D474" s="8">
        <v>48</v>
      </c>
      <c r="E474" s="8">
        <v>28</v>
      </c>
      <c r="F474" s="60">
        <f t="shared" si="13"/>
        <v>76</v>
      </c>
      <c r="G474" s="55" t="s">
        <v>572</v>
      </c>
      <c r="H474" s="8"/>
      <c r="I474" s="8"/>
      <c r="J474" s="8"/>
      <c r="K474" s="62"/>
      <c r="L474" s="86">
        <v>1100</v>
      </c>
    </row>
    <row r="475" spans="1:12">
      <c r="A475" s="8">
        <v>626</v>
      </c>
      <c r="B475" s="142" t="s">
        <v>155</v>
      </c>
      <c r="C475" s="8" t="s">
        <v>397</v>
      </c>
      <c r="D475" s="8">
        <v>40</v>
      </c>
      <c r="E475" s="8">
        <v>32</v>
      </c>
      <c r="F475" s="60">
        <f t="shared" si="13"/>
        <v>72</v>
      </c>
      <c r="G475" s="55" t="s">
        <v>572</v>
      </c>
      <c r="H475" s="8"/>
      <c r="I475" s="8"/>
      <c r="J475" s="8"/>
      <c r="K475" s="62"/>
    </row>
    <row r="476" spans="1:12">
      <c r="A476" s="8">
        <v>610</v>
      </c>
      <c r="B476" s="112" t="s">
        <v>155</v>
      </c>
      <c r="C476" s="75" t="s">
        <v>385</v>
      </c>
      <c r="D476" s="8">
        <v>40</v>
      </c>
      <c r="E476" s="8">
        <v>32</v>
      </c>
      <c r="F476" s="60">
        <f t="shared" si="13"/>
        <v>72</v>
      </c>
      <c r="G476" s="55" t="s">
        <v>572</v>
      </c>
      <c r="H476" s="8"/>
      <c r="I476" s="8"/>
      <c r="J476" s="8"/>
      <c r="K476" s="62"/>
    </row>
    <row r="477" spans="1:12">
      <c r="A477" s="8">
        <v>22</v>
      </c>
      <c r="B477" s="105" t="s">
        <v>155</v>
      </c>
      <c r="C477" s="8" t="s">
        <v>344</v>
      </c>
      <c r="D477" s="67">
        <v>38</v>
      </c>
      <c r="E477" s="67">
        <v>36</v>
      </c>
      <c r="F477" s="60">
        <f t="shared" si="13"/>
        <v>74</v>
      </c>
      <c r="G477" s="55" t="s">
        <v>572</v>
      </c>
      <c r="H477" s="8"/>
      <c r="I477" s="8"/>
      <c r="J477" s="8"/>
      <c r="K477" s="62"/>
    </row>
    <row r="478" spans="1:12">
      <c r="A478" s="8">
        <v>327</v>
      </c>
      <c r="B478" s="147" t="s">
        <v>155</v>
      </c>
      <c r="C478" s="54" t="s">
        <v>436</v>
      </c>
      <c r="D478" s="127">
        <v>46</v>
      </c>
      <c r="E478" s="127">
        <v>46</v>
      </c>
      <c r="F478" s="60">
        <f t="shared" si="13"/>
        <v>92</v>
      </c>
      <c r="G478" s="55" t="s">
        <v>572</v>
      </c>
      <c r="H478" s="8"/>
      <c r="I478" s="8"/>
      <c r="J478" s="8"/>
      <c r="K478" s="62"/>
    </row>
    <row r="479" spans="1:12">
      <c r="A479" s="8">
        <v>45</v>
      </c>
      <c r="B479" s="57" t="s">
        <v>155</v>
      </c>
      <c r="C479" s="8" t="s">
        <v>345</v>
      </c>
      <c r="D479" s="102">
        <v>38</v>
      </c>
      <c r="E479" s="102">
        <v>36</v>
      </c>
      <c r="F479" s="60">
        <f t="shared" si="13"/>
        <v>74</v>
      </c>
      <c r="G479" s="55" t="s">
        <v>572</v>
      </c>
      <c r="H479" s="8"/>
      <c r="I479" s="8"/>
      <c r="J479" s="8"/>
      <c r="K479" s="62"/>
    </row>
    <row r="480" spans="1:12">
      <c r="A480" s="8">
        <v>346</v>
      </c>
      <c r="B480" s="59" t="s">
        <v>155</v>
      </c>
      <c r="C480" s="8" t="s">
        <v>484</v>
      </c>
      <c r="D480" s="127">
        <v>46</v>
      </c>
      <c r="E480" s="127">
        <v>46</v>
      </c>
      <c r="F480" s="109">
        <f t="shared" si="13"/>
        <v>92</v>
      </c>
      <c r="G480" s="55"/>
      <c r="H480" s="8"/>
      <c r="I480" s="8"/>
      <c r="J480" s="8"/>
      <c r="K480" s="62"/>
    </row>
    <row r="481" spans="1:13">
      <c r="A481" s="8">
        <v>304</v>
      </c>
      <c r="B481" s="59" t="s">
        <v>155</v>
      </c>
      <c r="C481" s="75" t="s">
        <v>353</v>
      </c>
      <c r="D481" s="67">
        <v>38</v>
      </c>
      <c r="E481" s="67">
        <v>38</v>
      </c>
      <c r="F481" s="60">
        <f t="shared" si="13"/>
        <v>76</v>
      </c>
      <c r="G481" s="74"/>
      <c r="H481" s="8"/>
      <c r="I481" s="8"/>
      <c r="J481" s="8"/>
      <c r="K481" s="62"/>
    </row>
    <row r="482" spans="1:13">
      <c r="A482" s="8">
        <v>594</v>
      </c>
      <c r="B482" s="61" t="s">
        <v>155</v>
      </c>
      <c r="C482" s="54" t="s">
        <v>386</v>
      </c>
      <c r="D482" s="8">
        <v>56</v>
      </c>
      <c r="E482" s="8">
        <v>56</v>
      </c>
      <c r="F482" s="60">
        <f t="shared" si="13"/>
        <v>112</v>
      </c>
      <c r="G482" s="55"/>
      <c r="H482" s="8"/>
      <c r="I482" s="8"/>
      <c r="J482" s="8"/>
      <c r="K482" s="62"/>
    </row>
    <row r="483" spans="1:13">
      <c r="A483" s="8">
        <v>777</v>
      </c>
      <c r="B483" s="61" t="s">
        <v>155</v>
      </c>
      <c r="C483" s="54" t="s">
        <v>460</v>
      </c>
      <c r="D483" s="8">
        <v>56</v>
      </c>
      <c r="E483" s="8">
        <v>48</v>
      </c>
      <c r="F483" s="60">
        <f t="shared" si="13"/>
        <v>104</v>
      </c>
      <c r="G483" s="55"/>
      <c r="H483" s="8"/>
      <c r="I483" s="8"/>
      <c r="J483" s="8"/>
      <c r="K483" s="62"/>
    </row>
    <row r="484" spans="1:13">
      <c r="A484" s="8">
        <v>161</v>
      </c>
      <c r="B484" s="59" t="s">
        <v>155</v>
      </c>
      <c r="C484" s="54" t="s">
        <v>361</v>
      </c>
      <c r="D484" s="98">
        <v>68</v>
      </c>
      <c r="E484" s="98">
        <v>68</v>
      </c>
      <c r="F484" s="60">
        <f t="shared" si="13"/>
        <v>136</v>
      </c>
      <c r="G484" s="74"/>
      <c r="H484" s="8"/>
      <c r="I484" s="8"/>
      <c r="J484" s="8"/>
      <c r="K484" s="62"/>
    </row>
    <row r="485" spans="1:13" s="129" customFormat="1">
      <c r="A485" s="8">
        <v>483</v>
      </c>
      <c r="B485" s="115" t="s">
        <v>155</v>
      </c>
      <c r="C485" s="139" t="s">
        <v>480</v>
      </c>
      <c r="D485" s="98">
        <v>28</v>
      </c>
      <c r="E485" s="98">
        <v>32</v>
      </c>
      <c r="F485" s="109">
        <f t="shared" si="13"/>
        <v>60</v>
      </c>
      <c r="G485" s="74"/>
      <c r="H485" s="8"/>
      <c r="I485" s="8"/>
      <c r="J485" s="8"/>
      <c r="K485" s="8"/>
      <c r="L485" s="128"/>
      <c r="M485" s="111"/>
    </row>
    <row r="486" spans="1:13" s="129" customFormat="1">
      <c r="A486" s="8">
        <v>187</v>
      </c>
      <c r="B486" s="115" t="s">
        <v>155</v>
      </c>
      <c r="C486" s="8" t="s">
        <v>429</v>
      </c>
      <c r="D486" s="98">
        <v>68</v>
      </c>
      <c r="E486" s="98">
        <v>68</v>
      </c>
      <c r="F486" s="60">
        <f t="shared" si="13"/>
        <v>136</v>
      </c>
      <c r="G486" s="74"/>
      <c r="H486" s="8"/>
      <c r="I486" s="8"/>
      <c r="J486" s="8"/>
      <c r="K486" s="8"/>
      <c r="L486" s="128"/>
      <c r="M486" s="111"/>
    </row>
    <row r="487" spans="1:13" s="129" customFormat="1">
      <c r="A487" s="8">
        <v>211</v>
      </c>
      <c r="B487" s="115" t="s">
        <v>155</v>
      </c>
      <c r="C487" s="54" t="s">
        <v>349</v>
      </c>
      <c r="D487" s="67">
        <v>38</v>
      </c>
      <c r="E487" s="67">
        <v>34</v>
      </c>
      <c r="F487" s="60">
        <f t="shared" si="13"/>
        <v>72</v>
      </c>
      <c r="G487" s="106"/>
      <c r="H487" s="63"/>
      <c r="I487" s="63"/>
      <c r="J487" s="63"/>
      <c r="K487" s="63"/>
      <c r="L487" s="128"/>
      <c r="M487" s="111"/>
    </row>
    <row r="488" spans="1:13" s="129" customFormat="1">
      <c r="A488" s="8">
        <v>504</v>
      </c>
      <c r="B488" s="171" t="s">
        <v>155</v>
      </c>
      <c r="C488" s="54" t="s">
        <v>380</v>
      </c>
      <c r="D488" s="8">
        <v>56</v>
      </c>
      <c r="E488" s="8">
        <v>48</v>
      </c>
      <c r="F488" s="109">
        <f t="shared" si="13"/>
        <v>104</v>
      </c>
      <c r="G488" s="55"/>
      <c r="H488" s="8"/>
      <c r="I488" s="8"/>
      <c r="J488" s="8"/>
      <c r="K488" s="8"/>
      <c r="L488" s="128"/>
      <c r="M488" s="111"/>
    </row>
    <row r="489" spans="1:13" s="129" customFormat="1">
      <c r="A489" s="8">
        <v>707</v>
      </c>
      <c r="B489" s="77" t="s">
        <v>155</v>
      </c>
      <c r="C489" s="54" t="s">
        <v>452</v>
      </c>
      <c r="D489" s="127">
        <v>48</v>
      </c>
      <c r="E489" s="127">
        <v>48</v>
      </c>
      <c r="F489" s="109">
        <f t="shared" si="13"/>
        <v>96</v>
      </c>
      <c r="G489" s="106"/>
      <c r="H489" s="8"/>
      <c r="I489" s="8"/>
      <c r="J489" s="8"/>
      <c r="K489" s="8"/>
      <c r="L489" s="128">
        <v>759</v>
      </c>
      <c r="M489" s="111"/>
    </row>
    <row r="490" spans="1:13" s="129" customFormat="1">
      <c r="A490" s="8">
        <v>236</v>
      </c>
      <c r="B490" s="115" t="s">
        <v>155</v>
      </c>
      <c r="C490" s="8" t="s">
        <v>350</v>
      </c>
      <c r="D490" s="67">
        <v>38</v>
      </c>
      <c r="E490" s="67">
        <v>34</v>
      </c>
      <c r="F490" s="60">
        <f t="shared" si="13"/>
        <v>72</v>
      </c>
      <c r="G490" s="55"/>
      <c r="H490" s="8"/>
      <c r="I490" s="8"/>
      <c r="J490" s="8"/>
      <c r="K490" s="8"/>
      <c r="L490" s="128"/>
      <c r="M490" s="111"/>
    </row>
    <row r="491" spans="1:13" s="129" customFormat="1">
      <c r="A491" s="8">
        <v>525</v>
      </c>
      <c r="B491" s="125" t="s">
        <v>155</v>
      </c>
      <c r="C491" s="8" t="s">
        <v>382</v>
      </c>
      <c r="D491" s="8">
        <v>56</v>
      </c>
      <c r="E491" s="8">
        <v>48</v>
      </c>
      <c r="F491" s="109">
        <f t="shared" si="13"/>
        <v>104</v>
      </c>
      <c r="G491" s="55"/>
      <c r="H491" s="8"/>
      <c r="I491" s="8"/>
      <c r="J491" s="8"/>
      <c r="K491" s="8"/>
      <c r="L491" s="128"/>
      <c r="M491" s="111"/>
    </row>
    <row r="492" spans="1:13" s="129" customFormat="1">
      <c r="A492" s="8">
        <v>723</v>
      </c>
      <c r="B492" s="125" t="s">
        <v>155</v>
      </c>
      <c r="C492" s="8" t="s">
        <v>453</v>
      </c>
      <c r="D492" s="8">
        <v>48</v>
      </c>
      <c r="E492" s="8">
        <v>48</v>
      </c>
      <c r="F492" s="60">
        <f t="shared" si="13"/>
        <v>96</v>
      </c>
      <c r="G492" s="106"/>
      <c r="H492" s="8"/>
      <c r="I492" s="8"/>
      <c r="J492" s="8"/>
      <c r="K492" s="8"/>
      <c r="L492" s="128"/>
      <c r="M492" s="111"/>
    </row>
    <row r="493" spans="1:13" s="129" customFormat="1">
      <c r="A493" s="8">
        <v>250</v>
      </c>
      <c r="B493" s="115" t="s">
        <v>325</v>
      </c>
      <c r="C493" s="54" t="s">
        <v>351</v>
      </c>
      <c r="D493" s="67">
        <v>36</v>
      </c>
      <c r="E493" s="67">
        <v>36</v>
      </c>
      <c r="F493" s="60">
        <f t="shared" si="13"/>
        <v>72</v>
      </c>
      <c r="G493" s="55" t="s">
        <v>485</v>
      </c>
      <c r="H493" s="8"/>
      <c r="I493" s="8"/>
      <c r="J493" s="8"/>
      <c r="K493" s="8"/>
      <c r="L493" s="128"/>
      <c r="M493" s="111"/>
    </row>
    <row r="494" spans="1:13" s="129" customFormat="1">
      <c r="A494" s="8">
        <v>14</v>
      </c>
      <c r="B494" s="115" t="s">
        <v>325</v>
      </c>
      <c r="C494" s="8" t="s">
        <v>344</v>
      </c>
      <c r="D494" s="98">
        <v>38</v>
      </c>
      <c r="E494" s="98">
        <v>36</v>
      </c>
      <c r="F494" s="60">
        <f t="shared" si="13"/>
        <v>74</v>
      </c>
      <c r="G494" s="55" t="s">
        <v>485</v>
      </c>
      <c r="H494" s="8"/>
      <c r="I494" s="8"/>
      <c r="J494" s="8"/>
      <c r="K494" s="8"/>
      <c r="L494" s="128"/>
      <c r="M494" s="111"/>
    </row>
    <row r="495" spans="1:13" s="129" customFormat="1">
      <c r="A495" s="8">
        <v>296</v>
      </c>
      <c r="B495" s="115" t="s">
        <v>325</v>
      </c>
      <c r="C495" s="75" t="s">
        <v>353</v>
      </c>
      <c r="D495" s="67">
        <v>38</v>
      </c>
      <c r="E495" s="67">
        <v>38</v>
      </c>
      <c r="F495" s="60">
        <f t="shared" si="13"/>
        <v>76</v>
      </c>
      <c r="G495" s="55" t="s">
        <v>485</v>
      </c>
      <c r="H495" s="8"/>
      <c r="I495" s="8"/>
      <c r="J495" s="8"/>
      <c r="K495" s="8"/>
      <c r="L495" s="128"/>
      <c r="M495" s="111"/>
    </row>
    <row r="496" spans="1:13" s="129" customFormat="1">
      <c r="A496" s="8">
        <v>150</v>
      </c>
      <c r="B496" s="115" t="s">
        <v>325</v>
      </c>
      <c r="C496" s="54" t="s">
        <v>361</v>
      </c>
      <c r="D496" s="98">
        <v>34</v>
      </c>
      <c r="E496" s="98">
        <v>34</v>
      </c>
      <c r="F496" s="60">
        <f t="shared" si="13"/>
        <v>68</v>
      </c>
      <c r="G496" s="55" t="s">
        <v>485</v>
      </c>
      <c r="H496" s="8"/>
      <c r="I496" s="8"/>
      <c r="J496" s="8"/>
      <c r="K496" s="8"/>
      <c r="L496" s="128"/>
      <c r="M496" s="111"/>
    </row>
    <row r="497" spans="1:13" s="129" customFormat="1">
      <c r="A497" s="8">
        <v>462</v>
      </c>
      <c r="B497" s="115" t="s">
        <v>325</v>
      </c>
      <c r="C497" s="139" t="s">
        <v>480</v>
      </c>
      <c r="D497" s="98">
        <v>14</v>
      </c>
      <c r="E497" s="98"/>
      <c r="F497" s="60">
        <f t="shared" si="13"/>
        <v>14</v>
      </c>
      <c r="G497" s="55" t="s">
        <v>485</v>
      </c>
      <c r="H497" s="8"/>
      <c r="I497" s="8"/>
      <c r="J497" s="8"/>
      <c r="K497" s="8"/>
      <c r="L497" s="128"/>
      <c r="M497" s="111"/>
    </row>
    <row r="498" spans="1:13" s="129" customFormat="1">
      <c r="A498" s="8">
        <v>201</v>
      </c>
      <c r="B498" s="115" t="s">
        <v>325</v>
      </c>
      <c r="C498" s="54" t="s">
        <v>349</v>
      </c>
      <c r="D498" s="67">
        <v>38</v>
      </c>
      <c r="E498" s="67">
        <v>34</v>
      </c>
      <c r="F498" s="60">
        <f t="shared" si="13"/>
        <v>72</v>
      </c>
      <c r="G498" s="55" t="s">
        <v>485</v>
      </c>
      <c r="H498" s="8"/>
      <c r="I498" s="8"/>
      <c r="J498" s="8"/>
      <c r="K498" s="8"/>
      <c r="L498" s="128"/>
      <c r="M498" s="111"/>
    </row>
    <row r="499" spans="1:13" s="129" customFormat="1">
      <c r="A499" s="8">
        <v>273</v>
      </c>
      <c r="B499" s="115" t="s">
        <v>28</v>
      </c>
      <c r="C499" s="8" t="s">
        <v>352</v>
      </c>
      <c r="D499" s="67">
        <v>36</v>
      </c>
      <c r="E499" s="67">
        <v>36</v>
      </c>
      <c r="F499" s="60">
        <f t="shared" si="13"/>
        <v>72</v>
      </c>
      <c r="G499" s="55" t="s">
        <v>131</v>
      </c>
      <c r="H499" s="8"/>
      <c r="I499" s="8"/>
      <c r="J499" s="8"/>
      <c r="K499" s="8"/>
      <c r="L499" s="128"/>
      <c r="M499" s="111"/>
    </row>
    <row r="500" spans="1:13" s="129" customFormat="1">
      <c r="A500" s="8">
        <v>37</v>
      </c>
      <c r="B500" s="115" t="s">
        <v>28</v>
      </c>
      <c r="C500" s="8" t="s">
        <v>345</v>
      </c>
      <c r="D500" s="98">
        <v>38</v>
      </c>
      <c r="E500" s="98">
        <v>36</v>
      </c>
      <c r="F500" s="60">
        <f t="shared" si="13"/>
        <v>74</v>
      </c>
      <c r="G500" s="74" t="s">
        <v>131</v>
      </c>
      <c r="H500" s="8"/>
      <c r="I500" s="8"/>
      <c r="J500" s="8"/>
      <c r="K500" s="8"/>
      <c r="L500" s="128">
        <v>1012</v>
      </c>
      <c r="M500" s="111"/>
    </row>
    <row r="501" spans="1:13" s="129" customFormat="1">
      <c r="A501" s="8">
        <v>176</v>
      </c>
      <c r="B501" s="115" t="s">
        <v>28</v>
      </c>
      <c r="C501" s="8" t="s">
        <v>429</v>
      </c>
      <c r="D501" s="98">
        <v>34</v>
      </c>
      <c r="E501" s="98">
        <v>34</v>
      </c>
      <c r="F501" s="60">
        <f t="shared" si="13"/>
        <v>68</v>
      </c>
      <c r="G501" s="99" t="s">
        <v>131</v>
      </c>
      <c r="H501" s="8"/>
      <c r="I501" s="8"/>
      <c r="J501" s="8"/>
      <c r="K501" s="8"/>
      <c r="L501" s="128"/>
      <c r="M501" s="111"/>
    </row>
    <row r="502" spans="1:13" s="129" customFormat="1">
      <c r="A502" s="8">
        <v>226</v>
      </c>
      <c r="B502" s="115" t="s">
        <v>28</v>
      </c>
      <c r="C502" s="8" t="s">
        <v>350</v>
      </c>
      <c r="D502" s="67">
        <v>38</v>
      </c>
      <c r="E502" s="67">
        <v>34</v>
      </c>
      <c r="F502" s="60">
        <f t="shared" si="13"/>
        <v>72</v>
      </c>
      <c r="G502" s="55" t="s">
        <v>131</v>
      </c>
      <c r="H502" s="8"/>
      <c r="I502" s="8"/>
      <c r="J502" s="8"/>
      <c r="K502" s="8"/>
      <c r="L502" s="128"/>
      <c r="M502" s="111"/>
    </row>
    <row r="503" spans="1:13" s="129" customFormat="1">
      <c r="A503" s="8">
        <v>277</v>
      </c>
      <c r="B503" s="115" t="s">
        <v>275</v>
      </c>
      <c r="C503" s="8" t="s">
        <v>352</v>
      </c>
      <c r="D503" s="67">
        <v>72</v>
      </c>
      <c r="E503" s="67">
        <v>72</v>
      </c>
      <c r="F503" s="60">
        <f t="shared" si="13"/>
        <v>144</v>
      </c>
      <c r="G503" s="55" t="s">
        <v>338</v>
      </c>
      <c r="H503" s="8"/>
      <c r="I503" s="8"/>
      <c r="J503" s="8"/>
      <c r="K503" s="8"/>
      <c r="L503" s="128"/>
      <c r="M503" s="111"/>
    </row>
    <row r="504" spans="1:13" s="129" customFormat="1">
      <c r="A504" s="8">
        <v>41</v>
      </c>
      <c r="B504" s="115" t="s">
        <v>275</v>
      </c>
      <c r="C504" s="8" t="s">
        <v>345</v>
      </c>
      <c r="D504" s="98">
        <v>76</v>
      </c>
      <c r="E504" s="98">
        <v>72</v>
      </c>
      <c r="F504" s="60">
        <f t="shared" si="13"/>
        <v>148</v>
      </c>
      <c r="G504" s="74" t="s">
        <v>338</v>
      </c>
      <c r="H504" s="8"/>
      <c r="I504" s="8"/>
      <c r="J504" s="8"/>
      <c r="K504" s="8"/>
      <c r="L504" s="128"/>
      <c r="M504" s="111"/>
    </row>
    <row r="505" spans="1:13" s="129" customFormat="1">
      <c r="A505" s="8">
        <v>180</v>
      </c>
      <c r="B505" s="115" t="s">
        <v>275</v>
      </c>
      <c r="C505" s="8" t="s">
        <v>429</v>
      </c>
      <c r="D505" s="98">
        <v>68</v>
      </c>
      <c r="E505" s="98">
        <v>68</v>
      </c>
      <c r="F505" s="60">
        <f t="shared" si="13"/>
        <v>136</v>
      </c>
      <c r="G505" s="74" t="s">
        <v>338</v>
      </c>
      <c r="H505" s="8"/>
      <c r="I505" s="8"/>
      <c r="J505" s="8"/>
      <c r="K505" s="8"/>
      <c r="L505" s="128"/>
      <c r="M505" s="111"/>
    </row>
    <row r="506" spans="1:13" s="129" customFormat="1">
      <c r="A506" s="8">
        <v>230</v>
      </c>
      <c r="B506" s="115" t="s">
        <v>275</v>
      </c>
      <c r="C506" s="8" t="s">
        <v>350</v>
      </c>
      <c r="D506" s="67">
        <v>76</v>
      </c>
      <c r="E506" s="67">
        <v>68</v>
      </c>
      <c r="F506" s="60">
        <f t="shared" si="13"/>
        <v>144</v>
      </c>
      <c r="G506" s="74" t="s">
        <v>338</v>
      </c>
      <c r="H506" s="8"/>
      <c r="I506" s="8"/>
      <c r="J506" s="8"/>
      <c r="K506" s="8"/>
      <c r="L506" s="128"/>
      <c r="M506" s="111"/>
    </row>
    <row r="507" spans="1:13" s="129" customFormat="1">
      <c r="A507" s="8">
        <v>553</v>
      </c>
      <c r="B507" s="77" t="s">
        <v>10</v>
      </c>
      <c r="C507" s="8" t="s">
        <v>384</v>
      </c>
      <c r="D507" s="8">
        <v>60</v>
      </c>
      <c r="E507" s="8">
        <v>40</v>
      </c>
      <c r="F507" s="60">
        <f t="shared" si="13"/>
        <v>100</v>
      </c>
      <c r="G507" s="55" t="s">
        <v>152</v>
      </c>
      <c r="H507" s="8"/>
      <c r="I507" s="8"/>
      <c r="J507" s="8"/>
      <c r="K507" s="8"/>
      <c r="L507" s="128"/>
      <c r="M507" s="111"/>
    </row>
    <row r="508" spans="1:13" s="129" customFormat="1">
      <c r="A508" s="8">
        <v>743</v>
      </c>
      <c r="B508" s="99" t="s">
        <v>10</v>
      </c>
      <c r="C508" s="8" t="s">
        <v>408</v>
      </c>
      <c r="D508" s="8">
        <v>48</v>
      </c>
      <c r="E508" s="8">
        <v>28</v>
      </c>
      <c r="F508" s="60">
        <f t="shared" si="13"/>
        <v>76</v>
      </c>
      <c r="G508" s="55" t="s">
        <v>152</v>
      </c>
      <c r="H508" s="8"/>
      <c r="I508" s="8"/>
      <c r="J508" s="8"/>
      <c r="K508" s="8"/>
      <c r="L508" s="128"/>
      <c r="M508" s="111"/>
    </row>
    <row r="509" spans="1:13" s="129" customFormat="1">
      <c r="A509" s="8">
        <v>611</v>
      </c>
      <c r="B509" s="77" t="s">
        <v>10</v>
      </c>
      <c r="C509" s="8" t="s">
        <v>397</v>
      </c>
      <c r="D509" s="8">
        <v>20</v>
      </c>
      <c r="E509" s="8">
        <v>32</v>
      </c>
      <c r="F509" s="60">
        <f t="shared" si="13"/>
        <v>52</v>
      </c>
      <c r="G509" s="55" t="s">
        <v>152</v>
      </c>
      <c r="H509" s="8"/>
      <c r="I509" s="8"/>
      <c r="J509" s="8"/>
      <c r="K509" s="8"/>
      <c r="L509" s="128"/>
      <c r="M509" s="111"/>
    </row>
    <row r="510" spans="1:13" s="129" customFormat="1">
      <c r="A510" s="8">
        <v>331</v>
      </c>
      <c r="B510" s="115" t="s">
        <v>10</v>
      </c>
      <c r="C510" s="8" t="s">
        <v>484</v>
      </c>
      <c r="D510" s="8">
        <v>56</v>
      </c>
      <c r="E510" s="8">
        <v>56</v>
      </c>
      <c r="F510" s="60">
        <f t="shared" si="13"/>
        <v>112</v>
      </c>
      <c r="G510" s="55" t="s">
        <v>152</v>
      </c>
      <c r="H510" s="8"/>
      <c r="I510" s="8"/>
      <c r="J510" s="8"/>
      <c r="K510" s="8"/>
      <c r="L510" s="128"/>
      <c r="M510" s="111"/>
    </row>
    <row r="511" spans="1:13" s="129" customFormat="1">
      <c r="A511" s="8">
        <v>510</v>
      </c>
      <c r="B511" s="77" t="s">
        <v>10</v>
      </c>
      <c r="C511" s="8" t="s">
        <v>382</v>
      </c>
      <c r="D511" s="8">
        <v>56</v>
      </c>
      <c r="E511" s="8">
        <v>24</v>
      </c>
      <c r="F511" s="60">
        <f t="shared" si="13"/>
        <v>80</v>
      </c>
      <c r="G511" s="55" t="s">
        <v>152</v>
      </c>
      <c r="H511" s="8"/>
      <c r="I511" s="8"/>
      <c r="J511" s="8"/>
      <c r="K511" s="8"/>
      <c r="L511" s="128"/>
      <c r="M511" s="111"/>
    </row>
    <row r="512" spans="1:13" s="129" customFormat="1">
      <c r="A512" s="8">
        <v>708</v>
      </c>
      <c r="B512" s="77" t="s">
        <v>10</v>
      </c>
      <c r="C512" s="8" t="s">
        <v>453</v>
      </c>
      <c r="D512" s="8">
        <v>48</v>
      </c>
      <c r="E512" s="8">
        <v>24</v>
      </c>
      <c r="F512" s="60">
        <f t="shared" si="13"/>
        <v>72</v>
      </c>
      <c r="G512" s="55" t="s">
        <v>152</v>
      </c>
      <c r="H512" s="8"/>
      <c r="I512" s="8"/>
      <c r="J512" s="8"/>
      <c r="K512" s="8"/>
      <c r="L512" s="128"/>
      <c r="M512" s="111"/>
    </row>
    <row r="513" spans="1:13" s="129" customFormat="1">
      <c r="A513" s="8">
        <v>532</v>
      </c>
      <c r="B513" s="77" t="s">
        <v>283</v>
      </c>
      <c r="C513" s="54" t="s">
        <v>383</v>
      </c>
      <c r="D513" s="8"/>
      <c r="E513" s="8">
        <v>30</v>
      </c>
      <c r="F513" s="60">
        <f t="shared" si="13"/>
        <v>30</v>
      </c>
      <c r="G513" s="55" t="s">
        <v>149</v>
      </c>
      <c r="H513" s="8"/>
      <c r="I513" s="8"/>
      <c r="J513" s="8"/>
      <c r="K513" s="8"/>
      <c r="L513" s="128"/>
      <c r="M513" s="111"/>
    </row>
    <row r="514" spans="1:13" s="129" customFormat="1">
      <c r="A514" s="8">
        <v>311</v>
      </c>
      <c r="B514" s="115" t="s">
        <v>283</v>
      </c>
      <c r="C514" s="54" t="s">
        <v>436</v>
      </c>
      <c r="D514" s="8"/>
      <c r="E514" s="8">
        <v>28</v>
      </c>
      <c r="F514" s="60">
        <f t="shared" si="13"/>
        <v>28</v>
      </c>
      <c r="G514" s="55" t="s">
        <v>149</v>
      </c>
      <c r="H514" s="8"/>
      <c r="I514" s="8"/>
      <c r="J514" s="8"/>
      <c r="K514" s="8"/>
      <c r="L514" s="128"/>
      <c r="M514" s="111"/>
    </row>
    <row r="515" spans="1:13" s="129" customFormat="1">
      <c r="A515" s="8">
        <v>579</v>
      </c>
      <c r="B515" s="77" t="s">
        <v>283</v>
      </c>
      <c r="C515" s="54" t="s">
        <v>386</v>
      </c>
      <c r="D515" s="8">
        <v>42</v>
      </c>
      <c r="E515" s="8"/>
      <c r="F515" s="60">
        <f t="shared" si="13"/>
        <v>42</v>
      </c>
      <c r="G515" s="55" t="s">
        <v>149</v>
      </c>
      <c r="H515" s="8"/>
      <c r="I515" s="8"/>
      <c r="J515" s="8"/>
      <c r="K515" s="8"/>
      <c r="L515" s="128"/>
      <c r="M515" s="111"/>
    </row>
    <row r="516" spans="1:13" s="129" customFormat="1">
      <c r="A516" s="8">
        <v>491</v>
      </c>
      <c r="B516" s="115" t="s">
        <v>283</v>
      </c>
      <c r="C516" s="54" t="s">
        <v>380</v>
      </c>
      <c r="D516" s="8"/>
      <c r="E516" s="8">
        <v>36</v>
      </c>
      <c r="F516" s="60">
        <f t="shared" si="13"/>
        <v>36</v>
      </c>
      <c r="G516" s="55" t="s">
        <v>149</v>
      </c>
      <c r="H516" s="8"/>
      <c r="I516" s="8"/>
      <c r="J516" s="8"/>
      <c r="K516" s="8"/>
      <c r="L516" s="128"/>
      <c r="M516" s="111"/>
    </row>
    <row r="517" spans="1:13" s="129" customFormat="1">
      <c r="A517" s="8">
        <v>565</v>
      </c>
      <c r="B517" s="99" t="s">
        <v>54</v>
      </c>
      <c r="C517" s="8" t="s">
        <v>384</v>
      </c>
      <c r="D517" s="8">
        <v>30</v>
      </c>
      <c r="E517" s="8"/>
      <c r="F517" s="60">
        <f t="shared" si="13"/>
        <v>30</v>
      </c>
      <c r="G517" s="72" t="s">
        <v>166</v>
      </c>
      <c r="H517" s="8"/>
      <c r="I517" s="8"/>
      <c r="J517" s="8"/>
      <c r="K517" s="8"/>
      <c r="L517" s="128"/>
      <c r="M517" s="111"/>
    </row>
    <row r="518" spans="1:13" s="129" customFormat="1">
      <c r="A518" s="8">
        <v>769</v>
      </c>
      <c r="B518" s="77" t="s">
        <v>468</v>
      </c>
      <c r="C518" s="54" t="s">
        <v>460</v>
      </c>
      <c r="D518" s="8">
        <v>56</v>
      </c>
      <c r="E518" s="8">
        <v>24</v>
      </c>
      <c r="F518" s="60">
        <f t="shared" si="13"/>
        <v>80</v>
      </c>
      <c r="G518" s="55" t="s">
        <v>339</v>
      </c>
      <c r="H518" s="8"/>
      <c r="I518" s="8"/>
      <c r="J518" s="8"/>
      <c r="K518" s="8"/>
      <c r="L518" s="128"/>
      <c r="M518" s="111"/>
    </row>
    <row r="519" spans="1:13" s="129" customFormat="1">
      <c r="A519" s="8">
        <v>251</v>
      </c>
      <c r="B519" s="115" t="s">
        <v>114</v>
      </c>
      <c r="C519" s="54" t="s">
        <v>351</v>
      </c>
      <c r="D519" s="67">
        <v>36</v>
      </c>
      <c r="E519" s="67">
        <v>36</v>
      </c>
      <c r="F519" s="60">
        <f t="shared" si="13"/>
        <v>72</v>
      </c>
      <c r="G519" s="55" t="s">
        <v>136</v>
      </c>
      <c r="H519" s="8"/>
      <c r="I519" s="8"/>
      <c r="J519" s="8"/>
      <c r="K519" s="8"/>
      <c r="L519" s="128"/>
      <c r="M519" s="111"/>
    </row>
    <row r="520" spans="1:13" s="129" customFormat="1">
      <c r="A520" s="8">
        <v>274</v>
      </c>
      <c r="B520" s="115" t="s">
        <v>114</v>
      </c>
      <c r="C520" s="8" t="s">
        <v>352</v>
      </c>
      <c r="D520" s="67">
        <v>36</v>
      </c>
      <c r="E520" s="67">
        <v>36</v>
      </c>
      <c r="F520" s="60">
        <f t="shared" si="13"/>
        <v>72</v>
      </c>
      <c r="G520" s="55" t="s">
        <v>136</v>
      </c>
      <c r="H520" s="8"/>
      <c r="I520" s="8"/>
      <c r="J520" s="8"/>
      <c r="K520" s="8"/>
      <c r="L520" s="128"/>
      <c r="M520" s="111"/>
    </row>
    <row r="521" spans="1:13" s="129" customFormat="1">
      <c r="A521" s="8">
        <v>15</v>
      </c>
      <c r="B521" s="115" t="s">
        <v>114</v>
      </c>
      <c r="C521" s="8" t="s">
        <v>344</v>
      </c>
      <c r="D521" s="73">
        <v>38</v>
      </c>
      <c r="E521" s="73">
        <v>36</v>
      </c>
      <c r="F521" s="60">
        <f t="shared" si="13"/>
        <v>74</v>
      </c>
      <c r="G521" s="74" t="s">
        <v>136</v>
      </c>
      <c r="H521" s="8"/>
      <c r="I521" s="8"/>
      <c r="J521" s="8"/>
      <c r="K521" s="8"/>
      <c r="L521" s="128"/>
      <c r="M521" s="111"/>
    </row>
    <row r="522" spans="1:13" s="129" customFormat="1">
      <c r="A522" s="8">
        <v>38</v>
      </c>
      <c r="B522" s="115" t="s">
        <v>114</v>
      </c>
      <c r="C522" s="8" t="s">
        <v>345</v>
      </c>
      <c r="D522" s="98">
        <v>38</v>
      </c>
      <c r="E522" s="98">
        <v>36</v>
      </c>
      <c r="F522" s="60">
        <f t="shared" si="13"/>
        <v>74</v>
      </c>
      <c r="G522" s="74" t="s">
        <v>136</v>
      </c>
      <c r="H522" s="8"/>
      <c r="I522" s="8"/>
      <c r="J522" s="8"/>
      <c r="K522" s="8"/>
      <c r="L522" s="128"/>
      <c r="M522" s="111"/>
    </row>
    <row r="523" spans="1:13" s="129" customFormat="1">
      <c r="A523" s="8">
        <v>297</v>
      </c>
      <c r="B523" s="115" t="s">
        <v>114</v>
      </c>
      <c r="C523" s="75" t="s">
        <v>353</v>
      </c>
      <c r="D523" s="67">
        <v>38</v>
      </c>
      <c r="E523" s="67">
        <v>38</v>
      </c>
      <c r="F523" s="60">
        <f t="shared" si="13"/>
        <v>76</v>
      </c>
      <c r="G523" s="55" t="s">
        <v>136</v>
      </c>
      <c r="H523" s="8"/>
      <c r="I523" s="8"/>
      <c r="J523" s="8"/>
      <c r="K523" s="8"/>
      <c r="L523" s="128"/>
      <c r="M523" s="111"/>
    </row>
    <row r="524" spans="1:13" s="129" customFormat="1">
      <c r="A524" s="8">
        <v>151</v>
      </c>
      <c r="B524" s="115" t="s">
        <v>114</v>
      </c>
      <c r="C524" s="54" t="s">
        <v>361</v>
      </c>
      <c r="D524" s="98">
        <v>17</v>
      </c>
      <c r="E524" s="98">
        <v>34</v>
      </c>
      <c r="F524" s="60">
        <f t="shared" si="13"/>
        <v>51</v>
      </c>
      <c r="G524" s="74" t="s">
        <v>136</v>
      </c>
      <c r="H524" s="8"/>
      <c r="I524" s="8"/>
      <c r="J524" s="8"/>
      <c r="K524" s="8"/>
      <c r="L524" s="128"/>
      <c r="M524" s="111"/>
    </row>
    <row r="525" spans="1:13" s="129" customFormat="1">
      <c r="A525" s="8">
        <v>177</v>
      </c>
      <c r="B525" s="115" t="s">
        <v>114</v>
      </c>
      <c r="C525" s="8" t="s">
        <v>429</v>
      </c>
      <c r="D525" s="98">
        <v>17</v>
      </c>
      <c r="E525" s="98">
        <v>34</v>
      </c>
      <c r="F525" s="60">
        <f t="shared" si="13"/>
        <v>51</v>
      </c>
      <c r="G525" s="55" t="s">
        <v>136</v>
      </c>
      <c r="H525" s="8"/>
      <c r="I525" s="8"/>
      <c r="J525" s="8"/>
      <c r="K525" s="8"/>
      <c r="L525" s="128"/>
      <c r="M525" s="111"/>
    </row>
    <row r="526" spans="1:13" s="129" customFormat="1">
      <c r="A526" s="8">
        <v>202</v>
      </c>
      <c r="B526" s="55" t="s">
        <v>114</v>
      </c>
      <c r="C526" s="54" t="s">
        <v>349</v>
      </c>
      <c r="D526" s="67">
        <v>76</v>
      </c>
      <c r="E526" s="67">
        <v>34</v>
      </c>
      <c r="F526" s="60">
        <f t="shared" si="13"/>
        <v>110</v>
      </c>
      <c r="G526" s="55" t="s">
        <v>136</v>
      </c>
      <c r="H526" s="8"/>
      <c r="I526" s="8"/>
      <c r="J526" s="8"/>
      <c r="K526" s="8"/>
      <c r="L526" s="128"/>
      <c r="M526" s="111"/>
    </row>
    <row r="527" spans="1:13" s="129" customFormat="1">
      <c r="A527" s="8">
        <v>227</v>
      </c>
      <c r="B527" s="115" t="s">
        <v>114</v>
      </c>
      <c r="C527" s="8" t="s">
        <v>350</v>
      </c>
      <c r="D527" s="67">
        <v>76</v>
      </c>
      <c r="E527" s="67">
        <v>34</v>
      </c>
      <c r="F527" s="60">
        <f t="shared" ref="F527:F590" si="14">D527+E527</f>
        <v>110</v>
      </c>
      <c r="G527" s="55" t="s">
        <v>136</v>
      </c>
      <c r="H527" s="8"/>
      <c r="I527" s="8"/>
      <c r="J527" s="8"/>
      <c r="K527" s="8"/>
      <c r="L527" s="128"/>
      <c r="M527" s="111"/>
    </row>
    <row r="528" spans="1:13" s="129" customFormat="1">
      <c r="A528" s="8">
        <v>782</v>
      </c>
      <c r="B528" s="64" t="s">
        <v>158</v>
      </c>
      <c r="C528" s="8" t="s">
        <v>351</v>
      </c>
      <c r="D528" s="8">
        <v>20</v>
      </c>
      <c r="E528" s="8"/>
      <c r="F528" s="60">
        <f t="shared" si="14"/>
        <v>20</v>
      </c>
      <c r="G528" s="55"/>
      <c r="H528" s="8"/>
      <c r="I528" s="8"/>
      <c r="J528" s="8"/>
      <c r="K528" s="8"/>
      <c r="L528" s="128"/>
      <c r="M528" s="111"/>
    </row>
    <row r="529" spans="1:13" s="129" customFormat="1">
      <c r="A529" s="8">
        <v>793</v>
      </c>
      <c r="B529" s="64" t="s">
        <v>158</v>
      </c>
      <c r="C529" s="8" t="s">
        <v>383</v>
      </c>
      <c r="D529" s="8">
        <v>10</v>
      </c>
      <c r="E529" s="8"/>
      <c r="F529" s="60">
        <f t="shared" si="14"/>
        <v>10</v>
      </c>
      <c r="G529" s="55"/>
      <c r="H529" s="8"/>
      <c r="I529" s="8"/>
      <c r="J529" s="8"/>
      <c r="K529" s="8"/>
      <c r="L529" s="128"/>
      <c r="M529" s="111"/>
    </row>
    <row r="530" spans="1:13" s="129" customFormat="1">
      <c r="A530" s="8">
        <v>804</v>
      </c>
      <c r="B530" s="64" t="s">
        <v>158</v>
      </c>
      <c r="C530" s="8" t="s">
        <v>407</v>
      </c>
      <c r="D530" s="8">
        <v>20</v>
      </c>
      <c r="E530" s="8"/>
      <c r="F530" s="60">
        <f t="shared" si="14"/>
        <v>20</v>
      </c>
      <c r="G530" s="55"/>
      <c r="H530" s="8"/>
      <c r="I530" s="8"/>
      <c r="J530" s="8"/>
      <c r="K530" s="8"/>
      <c r="L530" s="128"/>
      <c r="M530" s="111"/>
    </row>
    <row r="531" spans="1:13" s="129" customFormat="1">
      <c r="A531" s="8">
        <v>783</v>
      </c>
      <c r="B531" s="64" t="s">
        <v>158</v>
      </c>
      <c r="C531" s="8" t="s">
        <v>352</v>
      </c>
      <c r="D531" s="8">
        <v>20</v>
      </c>
      <c r="E531" s="8"/>
      <c r="F531" s="60">
        <f t="shared" si="14"/>
        <v>20</v>
      </c>
      <c r="G531" s="55"/>
      <c r="H531" s="8"/>
      <c r="I531" s="8"/>
      <c r="J531" s="8"/>
      <c r="K531" s="8"/>
      <c r="L531" s="128"/>
      <c r="M531" s="111"/>
    </row>
    <row r="532" spans="1:13" s="129" customFormat="1">
      <c r="A532" s="8">
        <v>794</v>
      </c>
      <c r="B532" s="64" t="s">
        <v>158</v>
      </c>
      <c r="C532" s="8" t="s">
        <v>384</v>
      </c>
      <c r="D532" s="8">
        <v>10</v>
      </c>
      <c r="E532" s="8"/>
      <c r="F532" s="60">
        <f t="shared" si="14"/>
        <v>10</v>
      </c>
      <c r="G532" s="55"/>
      <c r="H532" s="8"/>
      <c r="I532" s="8"/>
      <c r="J532" s="8"/>
      <c r="K532" s="8"/>
      <c r="L532" s="128"/>
      <c r="M532" s="111"/>
    </row>
    <row r="533" spans="1:13" s="129" customFormat="1">
      <c r="A533" s="8">
        <v>805</v>
      </c>
      <c r="B533" s="64" t="s">
        <v>158</v>
      </c>
      <c r="C533" s="8" t="s">
        <v>409</v>
      </c>
      <c r="D533" s="8">
        <v>20</v>
      </c>
      <c r="E533" s="8"/>
      <c r="F533" s="60">
        <f t="shared" si="14"/>
        <v>20</v>
      </c>
      <c r="G533" s="55"/>
      <c r="H533" s="8"/>
      <c r="I533" s="8"/>
      <c r="J533" s="8"/>
      <c r="K533" s="8"/>
      <c r="L533" s="128"/>
      <c r="M533" s="111"/>
    </row>
    <row r="534" spans="1:13" s="129" customFormat="1">
      <c r="A534" s="8">
        <v>797</v>
      </c>
      <c r="B534" s="64" t="s">
        <v>158</v>
      </c>
      <c r="C534" s="8" t="s">
        <v>397</v>
      </c>
      <c r="D534" s="8">
        <v>15</v>
      </c>
      <c r="E534" s="8"/>
      <c r="F534" s="60">
        <f t="shared" si="14"/>
        <v>15</v>
      </c>
      <c r="G534" s="55"/>
      <c r="H534" s="8"/>
      <c r="I534" s="8"/>
      <c r="J534" s="8"/>
      <c r="K534" s="8"/>
      <c r="L534" s="128"/>
      <c r="M534" s="111"/>
    </row>
    <row r="535" spans="1:13" s="129" customFormat="1">
      <c r="A535" s="8">
        <v>796</v>
      </c>
      <c r="B535" s="64" t="s">
        <v>158</v>
      </c>
      <c r="C535" s="8" t="s">
        <v>385</v>
      </c>
      <c r="D535" s="8">
        <v>15</v>
      </c>
      <c r="E535" s="8"/>
      <c r="F535" s="60">
        <f t="shared" si="14"/>
        <v>15</v>
      </c>
      <c r="G535" s="55"/>
      <c r="H535" s="8"/>
      <c r="I535" s="8"/>
      <c r="J535" s="8"/>
      <c r="K535" s="8"/>
      <c r="L535" s="128"/>
      <c r="M535" s="111"/>
    </row>
    <row r="536" spans="1:13" s="129" customFormat="1">
      <c r="A536" s="8">
        <v>778</v>
      </c>
      <c r="B536" s="64" t="s">
        <v>158</v>
      </c>
      <c r="C536" s="8" t="s">
        <v>344</v>
      </c>
      <c r="D536" s="8">
        <v>20</v>
      </c>
      <c r="E536" s="8"/>
      <c r="F536" s="60">
        <f t="shared" si="14"/>
        <v>20</v>
      </c>
      <c r="G536" s="55"/>
      <c r="H536" s="8"/>
      <c r="I536" s="8"/>
      <c r="J536" s="8"/>
      <c r="K536" s="8"/>
      <c r="L536" s="128"/>
      <c r="M536" s="111"/>
    </row>
    <row r="537" spans="1:13" s="129" customFormat="1">
      <c r="A537" s="8">
        <v>785</v>
      </c>
      <c r="B537" s="64" t="s">
        <v>158</v>
      </c>
      <c r="C537" s="8" t="s">
        <v>436</v>
      </c>
      <c r="D537" s="8">
        <v>10</v>
      </c>
      <c r="E537" s="8"/>
      <c r="F537" s="60">
        <f t="shared" si="14"/>
        <v>10</v>
      </c>
      <c r="G537" s="55"/>
      <c r="H537" s="8"/>
      <c r="I537" s="8"/>
      <c r="J537" s="8"/>
      <c r="K537" s="8"/>
      <c r="L537" s="128"/>
      <c r="M537" s="111"/>
    </row>
    <row r="538" spans="1:13" s="129" customFormat="1">
      <c r="A538" s="8">
        <v>779</v>
      </c>
      <c r="B538" s="64" t="s">
        <v>158</v>
      </c>
      <c r="C538" s="8" t="s">
        <v>345</v>
      </c>
      <c r="D538" s="8">
        <v>20</v>
      </c>
      <c r="E538" s="8"/>
      <c r="F538" s="60">
        <f t="shared" si="14"/>
        <v>20</v>
      </c>
      <c r="G538" s="55"/>
      <c r="H538" s="8"/>
      <c r="I538" s="8"/>
      <c r="J538" s="8"/>
      <c r="K538" s="8"/>
      <c r="L538" s="128"/>
      <c r="M538" s="111"/>
    </row>
    <row r="539" spans="1:13" s="129" customFormat="1">
      <c r="A539" s="8">
        <v>786</v>
      </c>
      <c r="B539" s="64" t="s">
        <v>158</v>
      </c>
      <c r="C539" s="8" t="s">
        <v>484</v>
      </c>
      <c r="D539" s="8">
        <v>10</v>
      </c>
      <c r="E539" s="8"/>
      <c r="F539" s="60">
        <f t="shared" si="14"/>
        <v>10</v>
      </c>
      <c r="G539" s="55"/>
      <c r="H539" s="8"/>
      <c r="I539" s="8"/>
      <c r="J539" s="8"/>
      <c r="K539" s="8"/>
      <c r="L539" s="128"/>
      <c r="M539" s="111"/>
    </row>
    <row r="540" spans="1:13" s="129" customFormat="1">
      <c r="A540" s="8">
        <v>784</v>
      </c>
      <c r="B540" s="64" t="s">
        <v>158</v>
      </c>
      <c r="C540" s="8" t="s">
        <v>353</v>
      </c>
      <c r="D540" s="8">
        <v>10</v>
      </c>
      <c r="E540" s="8"/>
      <c r="F540" s="60">
        <f t="shared" si="14"/>
        <v>10</v>
      </c>
      <c r="G540" s="55"/>
      <c r="H540" s="8"/>
      <c r="I540" s="8"/>
      <c r="J540" s="8"/>
      <c r="K540" s="8"/>
      <c r="L540" s="128">
        <v>622</v>
      </c>
      <c r="M540" s="111"/>
    </row>
    <row r="541" spans="1:13" s="129" customFormat="1">
      <c r="A541" s="8">
        <v>795</v>
      </c>
      <c r="B541" s="64" t="s">
        <v>158</v>
      </c>
      <c r="C541" s="8" t="s">
        <v>386</v>
      </c>
      <c r="D541" s="8">
        <v>15</v>
      </c>
      <c r="E541" s="8"/>
      <c r="F541" s="60">
        <f t="shared" si="14"/>
        <v>15</v>
      </c>
      <c r="G541" s="55"/>
      <c r="H541" s="8"/>
      <c r="I541" s="8"/>
      <c r="J541" s="8"/>
      <c r="K541" s="8"/>
      <c r="L541" s="128"/>
      <c r="M541" s="111"/>
    </row>
    <row r="542" spans="1:13" s="129" customFormat="1">
      <c r="A542" s="8">
        <v>780</v>
      </c>
      <c r="B542" s="64" t="s">
        <v>158</v>
      </c>
      <c r="C542" s="8" t="s">
        <v>349</v>
      </c>
      <c r="D542" s="8">
        <v>20</v>
      </c>
      <c r="E542" s="8"/>
      <c r="F542" s="60">
        <f t="shared" si="14"/>
        <v>20</v>
      </c>
      <c r="G542" s="55"/>
      <c r="H542" s="8"/>
      <c r="I542" s="8"/>
      <c r="J542" s="8"/>
      <c r="K542" s="8"/>
      <c r="L542" s="128"/>
      <c r="M542" s="111"/>
    </row>
    <row r="543" spans="1:13" s="129" customFormat="1">
      <c r="A543" s="8">
        <v>791</v>
      </c>
      <c r="B543" s="64" t="s">
        <v>158</v>
      </c>
      <c r="C543" s="8" t="s">
        <v>380</v>
      </c>
      <c r="D543" s="8">
        <v>10</v>
      </c>
      <c r="E543" s="8"/>
      <c r="F543" s="60">
        <f t="shared" si="14"/>
        <v>10</v>
      </c>
      <c r="G543" s="55"/>
      <c r="H543" s="8"/>
      <c r="I543" s="8"/>
      <c r="J543" s="8"/>
      <c r="K543" s="8"/>
      <c r="L543" s="128"/>
      <c r="M543" s="111"/>
    </row>
    <row r="544" spans="1:13" s="129" customFormat="1">
      <c r="A544" s="8">
        <v>802</v>
      </c>
      <c r="B544" s="64" t="s">
        <v>158</v>
      </c>
      <c r="C544" s="8" t="s">
        <v>452</v>
      </c>
      <c r="D544" s="8">
        <v>32</v>
      </c>
      <c r="E544" s="8"/>
      <c r="F544" s="60">
        <f t="shared" si="14"/>
        <v>32</v>
      </c>
      <c r="G544" s="55"/>
      <c r="H544" s="8"/>
      <c r="I544" s="8"/>
      <c r="J544" s="8"/>
      <c r="K544" s="8"/>
      <c r="L544" s="128"/>
      <c r="M544" s="111"/>
    </row>
    <row r="545" spans="1:13" s="129" customFormat="1">
      <c r="A545" s="8">
        <v>781</v>
      </c>
      <c r="B545" s="64" t="s">
        <v>158</v>
      </c>
      <c r="C545" s="8" t="s">
        <v>350</v>
      </c>
      <c r="D545" s="8">
        <v>20</v>
      </c>
      <c r="E545" s="8"/>
      <c r="F545" s="60">
        <f t="shared" si="14"/>
        <v>20</v>
      </c>
      <c r="G545" s="55"/>
      <c r="H545" s="8"/>
      <c r="I545" s="8"/>
      <c r="J545" s="8"/>
      <c r="K545" s="8"/>
      <c r="L545" s="128"/>
      <c r="M545" s="111"/>
    </row>
    <row r="546" spans="1:13" s="129" customFormat="1">
      <c r="A546" s="8">
        <v>792</v>
      </c>
      <c r="B546" s="64" t="s">
        <v>158</v>
      </c>
      <c r="C546" s="8" t="s">
        <v>382</v>
      </c>
      <c r="D546" s="8">
        <v>10</v>
      </c>
      <c r="E546" s="8"/>
      <c r="F546" s="60">
        <f t="shared" si="14"/>
        <v>10</v>
      </c>
      <c r="G546" s="55"/>
      <c r="H546" s="8"/>
      <c r="I546" s="8"/>
      <c r="J546" s="8"/>
      <c r="K546" s="8"/>
      <c r="L546" s="128"/>
      <c r="M546" s="111"/>
    </row>
    <row r="547" spans="1:13" s="129" customFormat="1">
      <c r="A547" s="8">
        <v>803</v>
      </c>
      <c r="B547" s="64" t="s">
        <v>158</v>
      </c>
      <c r="C547" s="8" t="s">
        <v>506</v>
      </c>
      <c r="D547" s="8">
        <v>20</v>
      </c>
      <c r="E547" s="8"/>
      <c r="F547" s="60">
        <f t="shared" si="14"/>
        <v>20</v>
      </c>
      <c r="G547" s="55"/>
      <c r="H547" s="8"/>
      <c r="I547" s="8"/>
      <c r="J547" s="8"/>
      <c r="K547" s="8"/>
      <c r="L547" s="128"/>
      <c r="M547" s="111"/>
    </row>
    <row r="548" spans="1:13" s="129" customFormat="1">
      <c r="A548" s="8">
        <v>718</v>
      </c>
      <c r="B548" s="77" t="s">
        <v>23</v>
      </c>
      <c r="C548" s="8" t="s">
        <v>453</v>
      </c>
      <c r="D548" s="8"/>
      <c r="E548" s="8">
        <v>48</v>
      </c>
      <c r="F548" s="60">
        <f t="shared" si="14"/>
        <v>48</v>
      </c>
      <c r="G548" s="55" t="s">
        <v>145</v>
      </c>
      <c r="H548" s="8"/>
      <c r="I548" s="8"/>
      <c r="J548" s="8"/>
      <c r="K548" s="8"/>
      <c r="L548" s="128"/>
      <c r="M548" s="111"/>
    </row>
    <row r="549" spans="1:13" s="129" customFormat="1">
      <c r="A549" s="8">
        <v>702</v>
      </c>
      <c r="B549" s="77" t="s">
        <v>456</v>
      </c>
      <c r="C549" s="54" t="s">
        <v>452</v>
      </c>
      <c r="D549" s="8"/>
      <c r="E549" s="8">
        <v>48</v>
      </c>
      <c r="F549" s="60">
        <f t="shared" si="14"/>
        <v>48</v>
      </c>
      <c r="G549" s="55" t="s">
        <v>478</v>
      </c>
      <c r="H549" s="8"/>
      <c r="I549" s="8"/>
      <c r="J549" s="8"/>
      <c r="K549" s="8"/>
      <c r="L549" s="128"/>
      <c r="M549" s="111"/>
    </row>
    <row r="550" spans="1:13" s="129" customFormat="1">
      <c r="A550" s="8">
        <v>621</v>
      </c>
      <c r="B550" s="77" t="s">
        <v>308</v>
      </c>
      <c r="C550" s="8" t="s">
        <v>397</v>
      </c>
      <c r="D550" s="8">
        <v>80</v>
      </c>
      <c r="E550" s="8">
        <v>32</v>
      </c>
      <c r="F550" s="60">
        <f t="shared" si="14"/>
        <v>112</v>
      </c>
      <c r="G550" s="55" t="s">
        <v>144</v>
      </c>
      <c r="H550" s="8"/>
      <c r="I550" s="8"/>
      <c r="J550" s="8"/>
      <c r="K550" s="8"/>
      <c r="L550" s="128"/>
      <c r="M550" s="111"/>
    </row>
    <row r="551" spans="1:13" s="129" customFormat="1">
      <c r="A551" s="8">
        <v>533</v>
      </c>
      <c r="B551" s="77" t="s">
        <v>282</v>
      </c>
      <c r="C551" s="54" t="s">
        <v>383</v>
      </c>
      <c r="D551" s="8"/>
      <c r="E551" s="8">
        <v>40</v>
      </c>
      <c r="F551" s="60">
        <f t="shared" si="14"/>
        <v>40</v>
      </c>
      <c r="G551" s="55" t="s">
        <v>476</v>
      </c>
      <c r="H551" s="8"/>
      <c r="I551" s="8"/>
      <c r="J551" s="8"/>
      <c r="K551" s="8"/>
      <c r="L551" s="128"/>
      <c r="M551" s="111"/>
    </row>
    <row r="552" spans="1:13" s="129" customFormat="1">
      <c r="A552" s="8">
        <v>580</v>
      </c>
      <c r="B552" s="77" t="s">
        <v>282</v>
      </c>
      <c r="C552" s="54" t="s">
        <v>386</v>
      </c>
      <c r="D552" s="8">
        <v>42</v>
      </c>
      <c r="E552" s="8"/>
      <c r="F552" s="60">
        <f t="shared" si="14"/>
        <v>42</v>
      </c>
      <c r="G552" s="55" t="s">
        <v>476</v>
      </c>
      <c r="H552" s="8"/>
      <c r="I552" s="8"/>
      <c r="J552" s="8"/>
      <c r="K552" s="8"/>
      <c r="L552" s="128"/>
      <c r="M552" s="111"/>
    </row>
    <row r="553" spans="1:13" s="129" customFormat="1">
      <c r="A553" s="8">
        <v>470</v>
      </c>
      <c r="B553" s="115" t="s">
        <v>282</v>
      </c>
      <c r="C553" s="139" t="s">
        <v>480</v>
      </c>
      <c r="D553" s="98"/>
      <c r="E553" s="98">
        <v>32</v>
      </c>
      <c r="F553" s="60">
        <f t="shared" si="14"/>
        <v>32</v>
      </c>
      <c r="G553" s="74" t="s">
        <v>476</v>
      </c>
      <c r="H553" s="8"/>
      <c r="I553" s="8"/>
      <c r="J553" s="8"/>
      <c r="K553" s="8"/>
      <c r="L553" s="128"/>
      <c r="M553" s="111"/>
    </row>
    <row r="554" spans="1:13" s="129" customFormat="1">
      <c r="A554" s="8">
        <v>313</v>
      </c>
      <c r="B554" s="115" t="s">
        <v>282</v>
      </c>
      <c r="C554" s="54" t="s">
        <v>436</v>
      </c>
      <c r="D554" s="8">
        <v>42</v>
      </c>
      <c r="E554" s="8"/>
      <c r="F554" s="60">
        <f t="shared" si="14"/>
        <v>42</v>
      </c>
      <c r="G554" s="55" t="s">
        <v>339</v>
      </c>
      <c r="H554" s="8"/>
      <c r="I554" s="8"/>
      <c r="J554" s="8"/>
      <c r="K554" s="8"/>
      <c r="L554" s="128"/>
      <c r="M554" s="111"/>
    </row>
    <row r="555" spans="1:13" s="129" customFormat="1">
      <c r="A555" s="8">
        <v>493</v>
      </c>
      <c r="B555" s="115" t="s">
        <v>282</v>
      </c>
      <c r="C555" s="54" t="s">
        <v>380</v>
      </c>
      <c r="D555" s="8">
        <v>42</v>
      </c>
      <c r="E555" s="8"/>
      <c r="F555" s="60">
        <f t="shared" si="14"/>
        <v>42</v>
      </c>
      <c r="G555" s="55" t="s">
        <v>339</v>
      </c>
      <c r="H555" s="8"/>
      <c r="I555" s="8"/>
      <c r="J555" s="8"/>
      <c r="K555" s="8"/>
      <c r="L555" s="128"/>
      <c r="M555" s="111"/>
    </row>
    <row r="556" spans="1:13" s="129" customFormat="1">
      <c r="A556" s="8">
        <v>720</v>
      </c>
      <c r="B556" s="77" t="s">
        <v>82</v>
      </c>
      <c r="C556" s="8" t="s">
        <v>453</v>
      </c>
      <c r="D556" s="8">
        <v>48</v>
      </c>
      <c r="E556" s="8">
        <v>48</v>
      </c>
      <c r="F556" s="60">
        <f t="shared" si="14"/>
        <v>96</v>
      </c>
      <c r="G556" s="55" t="s">
        <v>144</v>
      </c>
      <c r="H556" s="8"/>
      <c r="I556" s="8"/>
      <c r="J556" s="8"/>
      <c r="K556" s="8"/>
      <c r="L556" s="128"/>
      <c r="M556" s="111"/>
    </row>
    <row r="557" spans="1:13" s="129" customFormat="1">
      <c r="A557" s="8">
        <v>315</v>
      </c>
      <c r="B557" s="115" t="s">
        <v>287</v>
      </c>
      <c r="C557" s="54" t="s">
        <v>436</v>
      </c>
      <c r="D557" s="8">
        <v>42</v>
      </c>
      <c r="E557" s="8">
        <v>56</v>
      </c>
      <c r="F557" s="60">
        <f t="shared" si="14"/>
        <v>98</v>
      </c>
      <c r="G557" s="55" t="s">
        <v>412</v>
      </c>
      <c r="H557" s="8"/>
      <c r="I557" s="8"/>
      <c r="J557" s="8"/>
      <c r="K557" s="8"/>
      <c r="L557" s="128"/>
      <c r="M557" s="111"/>
    </row>
    <row r="558" spans="1:13" s="129" customFormat="1">
      <c r="A558" s="8">
        <v>494</v>
      </c>
      <c r="B558" s="77" t="s">
        <v>287</v>
      </c>
      <c r="C558" s="54" t="s">
        <v>380</v>
      </c>
      <c r="D558" s="8">
        <v>56</v>
      </c>
      <c r="E558" s="8">
        <v>48</v>
      </c>
      <c r="F558" s="60">
        <f t="shared" si="14"/>
        <v>104</v>
      </c>
      <c r="G558" s="55" t="s">
        <v>412</v>
      </c>
      <c r="H558" s="8"/>
      <c r="I558" s="8"/>
      <c r="J558" s="8"/>
      <c r="K558" s="8"/>
      <c r="L558" s="128"/>
      <c r="M558" s="111"/>
    </row>
    <row r="559" spans="1:13">
      <c r="A559" s="8">
        <v>583</v>
      </c>
      <c r="B559" s="77" t="s">
        <v>388</v>
      </c>
      <c r="C559" s="54" t="s">
        <v>386</v>
      </c>
      <c r="D559" s="8">
        <v>56</v>
      </c>
      <c r="E559" s="8"/>
      <c r="F559" s="60">
        <f t="shared" si="14"/>
        <v>56</v>
      </c>
      <c r="G559" s="55" t="s">
        <v>472</v>
      </c>
      <c r="H559" s="8"/>
      <c r="I559" s="8"/>
      <c r="J559" s="8"/>
      <c r="K559" s="8"/>
    </row>
    <row r="560" spans="1:13">
      <c r="A560" s="8">
        <v>582</v>
      </c>
      <c r="B560" s="77" t="s">
        <v>387</v>
      </c>
      <c r="C560" s="54" t="s">
        <v>386</v>
      </c>
      <c r="D560" s="8">
        <v>28</v>
      </c>
      <c r="E560" s="8">
        <v>42</v>
      </c>
      <c r="F560" s="60">
        <f t="shared" si="14"/>
        <v>70</v>
      </c>
      <c r="G560" s="55" t="s">
        <v>141</v>
      </c>
      <c r="H560" s="8"/>
      <c r="I560" s="8"/>
      <c r="J560" s="8"/>
      <c r="K560" s="8"/>
    </row>
    <row r="561" spans="1:11">
      <c r="A561" s="8">
        <v>336</v>
      </c>
      <c r="B561" s="115" t="s">
        <v>15</v>
      </c>
      <c r="C561" s="8" t="s">
        <v>484</v>
      </c>
      <c r="D561" s="8">
        <v>42</v>
      </c>
      <c r="E561" s="8">
        <v>56</v>
      </c>
      <c r="F561" s="60">
        <f t="shared" si="14"/>
        <v>98</v>
      </c>
      <c r="G561" s="55" t="s">
        <v>143</v>
      </c>
      <c r="H561" s="196"/>
      <c r="I561" s="196"/>
      <c r="J561" s="196"/>
      <c r="K561" s="196"/>
    </row>
    <row r="562" spans="1:11">
      <c r="A562" s="8">
        <v>515</v>
      </c>
      <c r="B562" s="77" t="s">
        <v>15</v>
      </c>
      <c r="C562" s="8" t="s">
        <v>382</v>
      </c>
      <c r="D562" s="8">
        <v>56</v>
      </c>
      <c r="E562" s="8">
        <v>48</v>
      </c>
      <c r="F562" s="60">
        <f t="shared" si="14"/>
        <v>104</v>
      </c>
      <c r="G562" s="55" t="s">
        <v>143</v>
      </c>
      <c r="H562" s="8"/>
      <c r="I562" s="8"/>
      <c r="J562" s="8"/>
      <c r="K562" s="8"/>
    </row>
    <row r="563" spans="1:11">
      <c r="A563" s="8">
        <v>623</v>
      </c>
      <c r="B563" s="171" t="s">
        <v>99</v>
      </c>
      <c r="C563" s="8" t="s">
        <v>397</v>
      </c>
      <c r="D563" s="8"/>
      <c r="E563" s="8">
        <v>32</v>
      </c>
      <c r="F563" s="60">
        <f t="shared" si="14"/>
        <v>32</v>
      </c>
      <c r="G563" s="55" t="s">
        <v>329</v>
      </c>
      <c r="H563" s="8"/>
      <c r="I563" s="8"/>
      <c r="J563" s="8"/>
      <c r="K563" s="8"/>
    </row>
    <row r="564" spans="1:11">
      <c r="A564" s="8">
        <v>607</v>
      </c>
      <c r="B564" s="125" t="s">
        <v>99</v>
      </c>
      <c r="C564" s="75" t="s">
        <v>385</v>
      </c>
      <c r="D564" s="8"/>
      <c r="E564" s="8">
        <v>32</v>
      </c>
      <c r="F564" s="60">
        <f t="shared" si="14"/>
        <v>32</v>
      </c>
      <c r="G564" s="55" t="s">
        <v>478</v>
      </c>
      <c r="H564" s="8"/>
      <c r="I564" s="8"/>
      <c r="J564" s="8"/>
      <c r="K564" s="8"/>
    </row>
    <row r="565" spans="1:11">
      <c r="A565" s="8">
        <v>703</v>
      </c>
      <c r="B565" s="77" t="s">
        <v>291</v>
      </c>
      <c r="C565" s="54" t="s">
        <v>452</v>
      </c>
      <c r="D565" s="8">
        <v>60</v>
      </c>
      <c r="E565" s="8"/>
      <c r="F565" s="60">
        <f t="shared" si="14"/>
        <v>60</v>
      </c>
      <c r="G565" s="55" t="s">
        <v>145</v>
      </c>
      <c r="H565" s="8"/>
      <c r="I565" s="8"/>
      <c r="J565" s="8"/>
      <c r="K565" s="8"/>
    </row>
    <row r="566" spans="1:11">
      <c r="A566" s="8">
        <v>206</v>
      </c>
      <c r="B566" s="115" t="s">
        <v>291</v>
      </c>
      <c r="C566" s="54" t="s">
        <v>349</v>
      </c>
      <c r="D566" s="67"/>
      <c r="E566" s="67">
        <v>17</v>
      </c>
      <c r="F566" s="60">
        <f t="shared" si="14"/>
        <v>17</v>
      </c>
      <c r="G566" s="55" t="s">
        <v>478</v>
      </c>
      <c r="H566" s="8"/>
      <c r="I566" s="8"/>
      <c r="J566" s="8"/>
      <c r="K566" s="8"/>
    </row>
    <row r="567" spans="1:11">
      <c r="A567" s="8">
        <v>502</v>
      </c>
      <c r="B567" s="77" t="s">
        <v>291</v>
      </c>
      <c r="C567" s="54" t="s">
        <v>380</v>
      </c>
      <c r="D567" s="8"/>
      <c r="E567" s="8">
        <v>48</v>
      </c>
      <c r="F567" s="60">
        <f t="shared" si="14"/>
        <v>48</v>
      </c>
      <c r="G567" s="55" t="s">
        <v>478</v>
      </c>
      <c r="H567" s="8"/>
      <c r="I567" s="8"/>
      <c r="J567" s="8"/>
      <c r="K567" s="8"/>
    </row>
    <row r="568" spans="1:11">
      <c r="A568" s="8">
        <v>719</v>
      </c>
      <c r="B568" s="77" t="s">
        <v>44</v>
      </c>
      <c r="C568" s="8" t="s">
        <v>453</v>
      </c>
      <c r="D568" s="8">
        <v>60</v>
      </c>
      <c r="E568" s="8"/>
      <c r="F568" s="60">
        <f t="shared" si="14"/>
        <v>60</v>
      </c>
      <c r="G568" s="55" t="s">
        <v>329</v>
      </c>
      <c r="H568" s="8"/>
      <c r="I568" s="8"/>
      <c r="J568" s="8"/>
      <c r="K568" s="8"/>
    </row>
    <row r="569" spans="1:11">
      <c r="A569" s="8">
        <v>231</v>
      </c>
      <c r="B569" s="115" t="s">
        <v>44</v>
      </c>
      <c r="C569" s="8" t="s">
        <v>350</v>
      </c>
      <c r="D569" s="67">
        <v>17</v>
      </c>
      <c r="E569" s="67">
        <v>17</v>
      </c>
      <c r="F569" s="60">
        <f t="shared" si="14"/>
        <v>34</v>
      </c>
      <c r="G569" s="55" t="s">
        <v>145</v>
      </c>
      <c r="H569" s="8"/>
      <c r="I569" s="8"/>
      <c r="J569" s="8"/>
      <c r="K569" s="8"/>
    </row>
    <row r="570" spans="1:11">
      <c r="A570" s="8">
        <v>523</v>
      </c>
      <c r="B570" s="77" t="s">
        <v>44</v>
      </c>
      <c r="C570" s="8" t="s">
        <v>382</v>
      </c>
      <c r="D570" s="8"/>
      <c r="E570" s="8">
        <v>48</v>
      </c>
      <c r="F570" s="60">
        <f t="shared" si="14"/>
        <v>48</v>
      </c>
      <c r="G570" s="55" t="s">
        <v>145</v>
      </c>
      <c r="H570" s="8"/>
      <c r="I570" s="8"/>
      <c r="J570" s="8"/>
      <c r="K570" s="8"/>
    </row>
    <row r="571" spans="1:11">
      <c r="A571" s="8">
        <v>562</v>
      </c>
      <c r="B571" s="77" t="s">
        <v>52</v>
      </c>
      <c r="C571" s="8" t="s">
        <v>384</v>
      </c>
      <c r="D571" s="8">
        <v>30</v>
      </c>
      <c r="E571" s="8"/>
      <c r="F571" s="60">
        <f t="shared" si="14"/>
        <v>30</v>
      </c>
      <c r="G571" s="55" t="s">
        <v>412</v>
      </c>
      <c r="H571" s="8"/>
      <c r="I571" s="8"/>
      <c r="J571" s="8"/>
      <c r="K571" s="8"/>
    </row>
    <row r="572" spans="1:11">
      <c r="A572" s="8"/>
      <c r="B572" s="125"/>
      <c r="C572" s="8"/>
      <c r="D572" s="8"/>
      <c r="E572" s="8"/>
      <c r="F572" s="196">
        <f>SUM(F3:F571)</f>
        <v>41954</v>
      </c>
      <c r="G572" s="55"/>
      <c r="H572" s="130"/>
      <c r="I572" s="130"/>
      <c r="J572" s="130"/>
      <c r="K572" s="130"/>
    </row>
    <row r="574" spans="1:11">
      <c r="F574" s="131">
        <f>F572/720</f>
        <v>58.269444444444446</v>
      </c>
    </row>
    <row r="578" spans="6:6">
      <c r="F578" s="132"/>
    </row>
  </sheetData>
  <autoFilter ref="A1:G571">
    <filterColumn colId="3" showButton="0"/>
    <sortState ref="A4:G572">
      <sortCondition ref="B1:B571"/>
    </sortState>
  </autoFilter>
  <mergeCells count="7">
    <mergeCell ref="J1:K1"/>
    <mergeCell ref="A1:A2"/>
    <mergeCell ref="B1:B2"/>
    <mergeCell ref="C1:C2"/>
    <mergeCell ref="D1:E1"/>
    <mergeCell ref="F1:F2"/>
    <mergeCell ref="H1:I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5"/>
  <sheetViews>
    <sheetView topLeftCell="A292" workbookViewId="0">
      <selection activeCell="B311" sqref="B311"/>
    </sheetView>
  </sheetViews>
  <sheetFormatPr defaultRowHeight="15.75"/>
  <cols>
    <col min="1" max="1" width="4" style="131" customWidth="1"/>
    <col min="2" max="2" width="60.42578125" style="113" customWidth="1"/>
    <col min="3" max="3" width="11.42578125" style="131" customWidth="1"/>
    <col min="4" max="4" width="8.7109375" style="131" customWidth="1"/>
    <col min="5" max="5" width="8.28515625" style="131" customWidth="1"/>
    <col min="6" max="6" width="7.7109375" style="131" customWidth="1"/>
    <col min="7" max="7" width="27.140625" style="118" customWidth="1"/>
    <col min="8" max="11" width="12" style="133" hidden="1" customWidth="1"/>
    <col min="12" max="12" width="6" style="86" customWidth="1"/>
    <col min="13" max="13" width="4.7109375" style="87" customWidth="1"/>
    <col min="14" max="14" width="4.85546875" style="66" customWidth="1"/>
    <col min="15" max="15" width="5.5703125" style="66" customWidth="1"/>
    <col min="16" max="17" width="6.28515625" style="66" customWidth="1"/>
    <col min="18" max="18" width="6" style="66" customWidth="1"/>
    <col min="19" max="19" width="6.28515625" style="66" customWidth="1"/>
    <col min="20" max="20" width="6.7109375" style="66" customWidth="1"/>
    <col min="21" max="16384" width="9.140625" style="66"/>
  </cols>
  <sheetData>
    <row r="1" spans="1:12">
      <c r="A1" s="232"/>
      <c r="B1" s="233" t="s">
        <v>1</v>
      </c>
      <c r="C1" s="232" t="s">
        <v>2</v>
      </c>
      <c r="D1" s="232" t="s">
        <v>3</v>
      </c>
      <c r="E1" s="232"/>
      <c r="F1" s="232" t="s">
        <v>6</v>
      </c>
      <c r="G1" s="100" t="s">
        <v>124</v>
      </c>
      <c r="H1" s="232" t="s">
        <v>101</v>
      </c>
      <c r="I1" s="232"/>
      <c r="J1" s="232" t="s">
        <v>102</v>
      </c>
      <c r="K1" s="232"/>
    </row>
    <row r="2" spans="1:12">
      <c r="A2" s="232"/>
      <c r="B2" s="234"/>
      <c r="C2" s="232"/>
      <c r="D2" s="196" t="s">
        <v>423</v>
      </c>
      <c r="E2" s="196" t="s">
        <v>424</v>
      </c>
      <c r="F2" s="232"/>
      <c r="G2" s="101"/>
      <c r="H2" s="196" t="s">
        <v>4</v>
      </c>
      <c r="I2" s="196" t="s">
        <v>5</v>
      </c>
      <c r="J2" s="196" t="s">
        <v>4</v>
      </c>
      <c r="K2" s="196" t="s">
        <v>5</v>
      </c>
    </row>
    <row r="3" spans="1:12">
      <c r="A3" s="8">
        <v>51</v>
      </c>
      <c r="B3" s="59" t="s">
        <v>268</v>
      </c>
      <c r="C3" s="8" t="s">
        <v>346</v>
      </c>
      <c r="D3" s="98">
        <v>34</v>
      </c>
      <c r="E3" s="98">
        <v>44</v>
      </c>
      <c r="F3" s="60">
        <f t="shared" ref="F3:F66" si="0">D3+E3</f>
        <v>78</v>
      </c>
      <c r="G3" s="74" t="s">
        <v>488</v>
      </c>
      <c r="H3" s="130"/>
      <c r="I3" s="130"/>
      <c r="J3" s="130"/>
      <c r="K3" s="158"/>
    </row>
    <row r="4" spans="1:12">
      <c r="A4" s="8">
        <v>74</v>
      </c>
      <c r="B4" s="59" t="s">
        <v>268</v>
      </c>
      <c r="C4" s="8" t="s">
        <v>427</v>
      </c>
      <c r="D4" s="98">
        <v>34</v>
      </c>
      <c r="E4" s="98">
        <v>44</v>
      </c>
      <c r="F4" s="60">
        <f t="shared" si="0"/>
        <v>78</v>
      </c>
      <c r="G4" s="74" t="s">
        <v>488</v>
      </c>
      <c r="H4" s="130"/>
      <c r="I4" s="130"/>
      <c r="J4" s="130"/>
      <c r="K4" s="158"/>
    </row>
    <row r="5" spans="1:12">
      <c r="A5" s="8">
        <v>121</v>
      </c>
      <c r="B5" s="59" t="s">
        <v>268</v>
      </c>
      <c r="C5" s="8" t="s">
        <v>348</v>
      </c>
      <c r="D5" s="98">
        <v>34</v>
      </c>
      <c r="E5" s="98">
        <v>44</v>
      </c>
      <c r="F5" s="60">
        <f t="shared" si="0"/>
        <v>78</v>
      </c>
      <c r="G5" s="74" t="s">
        <v>488</v>
      </c>
      <c r="H5" s="130"/>
      <c r="I5" s="130"/>
      <c r="J5" s="130"/>
      <c r="K5" s="158"/>
      <c r="L5" s="86">
        <v>234</v>
      </c>
    </row>
    <row r="6" spans="1:12">
      <c r="A6" s="8">
        <v>73</v>
      </c>
      <c r="B6" s="59" t="s">
        <v>268</v>
      </c>
      <c r="C6" s="8" t="s">
        <v>427</v>
      </c>
      <c r="D6" s="98">
        <v>34</v>
      </c>
      <c r="E6" s="98">
        <v>44</v>
      </c>
      <c r="F6" s="60">
        <f t="shared" si="0"/>
        <v>78</v>
      </c>
      <c r="G6" s="74" t="s">
        <v>481</v>
      </c>
      <c r="H6" s="8"/>
      <c r="I6" s="8"/>
      <c r="J6" s="8"/>
      <c r="K6" s="62"/>
    </row>
    <row r="7" spans="1:12">
      <c r="A7" s="8">
        <v>349</v>
      </c>
      <c r="B7" s="59" t="s">
        <v>268</v>
      </c>
      <c r="C7" s="54" t="s">
        <v>366</v>
      </c>
      <c r="D7" s="8">
        <v>26</v>
      </c>
      <c r="E7" s="8"/>
      <c r="F7" s="60">
        <f t="shared" si="0"/>
        <v>26</v>
      </c>
      <c r="G7" s="74" t="s">
        <v>481</v>
      </c>
      <c r="H7" s="8"/>
      <c r="I7" s="8"/>
      <c r="J7" s="8"/>
      <c r="K7" s="62"/>
    </row>
    <row r="8" spans="1:12">
      <c r="A8" s="8">
        <v>120</v>
      </c>
      <c r="B8" s="59" t="s">
        <v>268</v>
      </c>
      <c r="C8" s="8" t="s">
        <v>348</v>
      </c>
      <c r="D8" s="98">
        <v>34</v>
      </c>
      <c r="E8" s="98">
        <v>44</v>
      </c>
      <c r="F8" s="60">
        <f t="shared" si="0"/>
        <v>78</v>
      </c>
      <c r="G8" s="74" t="s">
        <v>481</v>
      </c>
      <c r="H8" s="8"/>
      <c r="I8" s="8"/>
      <c r="J8" s="8"/>
      <c r="K8" s="62"/>
    </row>
    <row r="9" spans="1:12">
      <c r="A9" s="8">
        <v>408</v>
      </c>
      <c r="B9" s="59" t="s">
        <v>268</v>
      </c>
      <c r="C9" s="54" t="s">
        <v>376</v>
      </c>
      <c r="D9" s="8">
        <v>26</v>
      </c>
      <c r="E9" s="8"/>
      <c r="F9" s="60">
        <f t="shared" si="0"/>
        <v>26</v>
      </c>
      <c r="G9" s="74" t="s">
        <v>481</v>
      </c>
      <c r="H9" s="8"/>
      <c r="I9" s="8"/>
      <c r="J9" s="8"/>
      <c r="K9" s="62"/>
    </row>
    <row r="10" spans="1:12">
      <c r="A10" s="8">
        <v>50</v>
      </c>
      <c r="B10" s="59" t="s">
        <v>268</v>
      </c>
      <c r="C10" s="8" t="s">
        <v>346</v>
      </c>
      <c r="D10" s="98">
        <v>34</v>
      </c>
      <c r="E10" s="98">
        <v>44</v>
      </c>
      <c r="F10" s="60">
        <f t="shared" si="0"/>
        <v>78</v>
      </c>
      <c r="G10" s="74" t="s">
        <v>334</v>
      </c>
      <c r="H10" s="8"/>
      <c r="I10" s="8"/>
      <c r="J10" s="8"/>
      <c r="K10" s="62"/>
    </row>
    <row r="11" spans="1:12">
      <c r="A11" s="8">
        <v>350</v>
      </c>
      <c r="B11" s="59" t="s">
        <v>268</v>
      </c>
      <c r="C11" s="54" t="s">
        <v>366</v>
      </c>
      <c r="D11" s="8">
        <v>26</v>
      </c>
      <c r="E11" s="8"/>
      <c r="F11" s="60">
        <f t="shared" si="0"/>
        <v>26</v>
      </c>
      <c r="G11" s="74" t="s">
        <v>334</v>
      </c>
      <c r="H11" s="8"/>
      <c r="I11" s="8"/>
      <c r="J11" s="8"/>
      <c r="K11" s="62"/>
    </row>
    <row r="12" spans="1:12">
      <c r="A12" s="8">
        <v>409</v>
      </c>
      <c r="B12" s="59" t="s">
        <v>268</v>
      </c>
      <c r="C12" s="54" t="s">
        <v>376</v>
      </c>
      <c r="D12" s="127">
        <v>26</v>
      </c>
      <c r="E12" s="8"/>
      <c r="F12" s="109">
        <f t="shared" si="0"/>
        <v>26</v>
      </c>
      <c r="G12" s="74" t="s">
        <v>334</v>
      </c>
      <c r="H12" s="8"/>
      <c r="I12" s="8"/>
      <c r="J12" s="8"/>
      <c r="K12" s="62"/>
      <c r="L12" s="86">
        <v>284</v>
      </c>
    </row>
    <row r="13" spans="1:12">
      <c r="A13" s="8">
        <v>60</v>
      </c>
      <c r="B13" s="59" t="s">
        <v>276</v>
      </c>
      <c r="C13" s="8" t="s">
        <v>346</v>
      </c>
      <c r="D13" s="98">
        <v>17</v>
      </c>
      <c r="E13" s="98">
        <v>44</v>
      </c>
      <c r="F13" s="60">
        <f t="shared" si="0"/>
        <v>61</v>
      </c>
      <c r="G13" s="56" t="s">
        <v>138</v>
      </c>
      <c r="H13" s="8"/>
      <c r="I13" s="8"/>
      <c r="J13" s="8"/>
      <c r="K13" s="62"/>
    </row>
    <row r="14" spans="1:12">
      <c r="A14" s="8">
        <v>83</v>
      </c>
      <c r="B14" s="59" t="s">
        <v>276</v>
      </c>
      <c r="C14" s="8" t="s">
        <v>427</v>
      </c>
      <c r="D14" s="98">
        <v>17</v>
      </c>
      <c r="E14" s="98">
        <v>44</v>
      </c>
      <c r="F14" s="60">
        <f t="shared" si="0"/>
        <v>61</v>
      </c>
      <c r="G14" s="56" t="s">
        <v>138</v>
      </c>
      <c r="H14" s="8"/>
      <c r="I14" s="8"/>
      <c r="J14" s="8"/>
      <c r="K14" s="62"/>
    </row>
    <row r="15" spans="1:12">
      <c r="A15" s="8">
        <v>358</v>
      </c>
      <c r="B15" s="59" t="s">
        <v>276</v>
      </c>
      <c r="C15" s="54" t="s">
        <v>366</v>
      </c>
      <c r="D15" s="8">
        <v>13</v>
      </c>
      <c r="E15" s="8">
        <v>36</v>
      </c>
      <c r="F15" s="60">
        <f t="shared" si="0"/>
        <v>49</v>
      </c>
      <c r="G15" s="55" t="s">
        <v>138</v>
      </c>
      <c r="H15" s="8"/>
      <c r="I15" s="8"/>
      <c r="J15" s="8"/>
      <c r="K15" s="62"/>
    </row>
    <row r="16" spans="1:12">
      <c r="A16" s="8">
        <v>129</v>
      </c>
      <c r="B16" s="59" t="s">
        <v>276</v>
      </c>
      <c r="C16" s="8" t="s">
        <v>348</v>
      </c>
      <c r="D16" s="98">
        <v>17</v>
      </c>
      <c r="E16" s="98">
        <v>44</v>
      </c>
      <c r="F16" s="60">
        <f t="shared" si="0"/>
        <v>61</v>
      </c>
      <c r="G16" s="99" t="s">
        <v>138</v>
      </c>
      <c r="H16" s="8"/>
      <c r="I16" s="8"/>
      <c r="J16" s="8"/>
      <c r="K16" s="62"/>
    </row>
    <row r="17" spans="1:13">
      <c r="A17" s="8">
        <v>417</v>
      </c>
      <c r="B17" s="59" t="s">
        <v>276</v>
      </c>
      <c r="C17" s="54" t="s">
        <v>376</v>
      </c>
      <c r="D17" s="8">
        <v>13</v>
      </c>
      <c r="E17" s="8">
        <v>36</v>
      </c>
      <c r="F17" s="60">
        <f t="shared" si="0"/>
        <v>49</v>
      </c>
      <c r="G17" s="55" t="s">
        <v>138</v>
      </c>
      <c r="H17" s="55"/>
      <c r="I17" s="55"/>
      <c r="J17" s="55"/>
      <c r="K17" s="105"/>
    </row>
    <row r="18" spans="1:13">
      <c r="A18" s="8">
        <v>379</v>
      </c>
      <c r="B18" s="59" t="s">
        <v>17</v>
      </c>
      <c r="C18" s="8" t="s">
        <v>372</v>
      </c>
      <c r="D18" s="8">
        <v>26</v>
      </c>
      <c r="E18" s="8"/>
      <c r="F18" s="60">
        <f t="shared" si="0"/>
        <v>26</v>
      </c>
      <c r="G18" s="74" t="s">
        <v>488</v>
      </c>
      <c r="H18" s="8"/>
      <c r="I18" s="8"/>
      <c r="J18" s="8"/>
      <c r="K18" s="62"/>
    </row>
    <row r="19" spans="1:13">
      <c r="A19" s="8">
        <v>97</v>
      </c>
      <c r="B19" s="59" t="s">
        <v>17</v>
      </c>
      <c r="C19" s="8" t="s">
        <v>428</v>
      </c>
      <c r="D19" s="98">
        <v>34</v>
      </c>
      <c r="E19" s="98">
        <v>44</v>
      </c>
      <c r="F19" s="60">
        <f t="shared" si="0"/>
        <v>78</v>
      </c>
      <c r="G19" s="74" t="s">
        <v>481</v>
      </c>
      <c r="H19" s="8"/>
      <c r="I19" s="8"/>
      <c r="J19" s="8"/>
      <c r="K19" s="62"/>
    </row>
    <row r="20" spans="1:13">
      <c r="A20" s="8">
        <v>98</v>
      </c>
      <c r="B20" s="59" t="s">
        <v>17</v>
      </c>
      <c r="C20" s="8" t="s">
        <v>428</v>
      </c>
      <c r="D20" s="98">
        <v>34</v>
      </c>
      <c r="E20" s="98">
        <v>44</v>
      </c>
      <c r="F20" s="60">
        <f t="shared" si="0"/>
        <v>78</v>
      </c>
      <c r="G20" s="168" t="s">
        <v>576</v>
      </c>
      <c r="H20" s="8"/>
      <c r="I20" s="8"/>
      <c r="J20" s="8"/>
      <c r="K20" s="62"/>
    </row>
    <row r="21" spans="1:13">
      <c r="A21" s="8">
        <v>437</v>
      </c>
      <c r="B21" s="59" t="s">
        <v>17</v>
      </c>
      <c r="C21" s="8" t="s">
        <v>377</v>
      </c>
      <c r="D21" s="8">
        <v>26</v>
      </c>
      <c r="E21" s="8"/>
      <c r="F21" s="60">
        <f t="shared" si="0"/>
        <v>26</v>
      </c>
      <c r="G21" s="55" t="s">
        <v>334</v>
      </c>
      <c r="H21" s="8"/>
      <c r="I21" s="8"/>
      <c r="J21" s="8"/>
      <c r="K21" s="62"/>
    </row>
    <row r="22" spans="1:13">
      <c r="A22" s="8">
        <v>380</v>
      </c>
      <c r="B22" s="59" t="s">
        <v>17</v>
      </c>
      <c r="C22" s="8" t="s">
        <v>372</v>
      </c>
      <c r="D22" s="127">
        <v>26</v>
      </c>
      <c r="E22" s="8"/>
      <c r="F22" s="109">
        <f t="shared" si="0"/>
        <v>26</v>
      </c>
      <c r="G22" s="74" t="s">
        <v>334</v>
      </c>
      <c r="H22" s="55"/>
      <c r="I22" s="55"/>
      <c r="J22" s="55"/>
      <c r="K22" s="105"/>
      <c r="L22" s="86">
        <v>338</v>
      </c>
    </row>
    <row r="23" spans="1:13">
      <c r="A23" s="8">
        <v>374</v>
      </c>
      <c r="B23" s="59" t="s">
        <v>440</v>
      </c>
      <c r="C23" s="54" t="s">
        <v>366</v>
      </c>
      <c r="D23" s="8">
        <v>72</v>
      </c>
      <c r="E23" s="8">
        <v>36</v>
      </c>
      <c r="F23" s="60">
        <f t="shared" si="0"/>
        <v>108</v>
      </c>
      <c r="G23" s="55"/>
      <c r="H23" s="8"/>
      <c r="I23" s="8"/>
      <c r="J23" s="8"/>
      <c r="K23" s="62"/>
      <c r="M23" s="111"/>
    </row>
    <row r="24" spans="1:13">
      <c r="A24" s="8">
        <v>433</v>
      </c>
      <c r="B24" s="137" t="s">
        <v>440</v>
      </c>
      <c r="C24" s="54" t="s">
        <v>376</v>
      </c>
      <c r="D24" s="8">
        <v>72</v>
      </c>
      <c r="E24" s="127">
        <v>36</v>
      </c>
      <c r="F24" s="60">
        <f t="shared" si="0"/>
        <v>108</v>
      </c>
      <c r="G24" s="55"/>
      <c r="H24" s="8"/>
      <c r="I24" s="8"/>
      <c r="J24" s="8"/>
      <c r="K24" s="62"/>
    </row>
    <row r="25" spans="1:13">
      <c r="A25" s="8">
        <v>372</v>
      </c>
      <c r="B25" s="59" t="s">
        <v>439</v>
      </c>
      <c r="C25" s="54" t="s">
        <v>366</v>
      </c>
      <c r="D25" s="8"/>
      <c r="E25" s="8">
        <v>24</v>
      </c>
      <c r="F25" s="60">
        <f t="shared" si="0"/>
        <v>24</v>
      </c>
      <c r="G25" s="55" t="s">
        <v>252</v>
      </c>
      <c r="H25" s="8"/>
      <c r="I25" s="8"/>
      <c r="J25" s="8"/>
      <c r="K25" s="62"/>
    </row>
    <row r="26" spans="1:13">
      <c r="A26" s="8">
        <v>430</v>
      </c>
      <c r="B26" s="59" t="s">
        <v>439</v>
      </c>
      <c r="C26" s="54" t="s">
        <v>376</v>
      </c>
      <c r="D26" s="8"/>
      <c r="E26" s="8">
        <v>24</v>
      </c>
      <c r="F26" s="60">
        <f t="shared" si="0"/>
        <v>24</v>
      </c>
      <c r="G26" s="55" t="s">
        <v>252</v>
      </c>
      <c r="H26" s="8"/>
      <c r="I26" s="8"/>
      <c r="J26" s="8"/>
      <c r="K26" s="62"/>
    </row>
    <row r="27" spans="1:13">
      <c r="A27" s="8">
        <v>416</v>
      </c>
      <c r="B27" s="59" t="s">
        <v>7</v>
      </c>
      <c r="C27" s="54" t="s">
        <v>376</v>
      </c>
      <c r="D27" s="8">
        <v>52</v>
      </c>
      <c r="E27" s="8"/>
      <c r="F27" s="60">
        <f t="shared" si="0"/>
        <v>52</v>
      </c>
      <c r="G27" s="55" t="s">
        <v>136</v>
      </c>
      <c r="H27" s="8"/>
      <c r="I27" s="8"/>
      <c r="J27" s="8"/>
      <c r="K27" s="62"/>
    </row>
    <row r="28" spans="1:13">
      <c r="A28" s="8">
        <v>59</v>
      </c>
      <c r="B28" s="59" t="s">
        <v>7</v>
      </c>
      <c r="C28" s="8" t="s">
        <v>346</v>
      </c>
      <c r="D28" s="98"/>
      <c r="E28" s="98"/>
      <c r="F28" s="60">
        <f t="shared" si="0"/>
        <v>0</v>
      </c>
      <c r="G28" s="56" t="s">
        <v>474</v>
      </c>
      <c r="H28" s="8"/>
      <c r="I28" s="8"/>
      <c r="J28" s="8"/>
      <c r="K28" s="62"/>
    </row>
    <row r="29" spans="1:13">
      <c r="A29" s="8">
        <v>82</v>
      </c>
      <c r="B29" s="59" t="s">
        <v>7</v>
      </c>
      <c r="C29" s="8" t="s">
        <v>427</v>
      </c>
      <c r="D29" s="98"/>
      <c r="E29" s="98"/>
      <c r="F29" s="60">
        <f t="shared" si="0"/>
        <v>0</v>
      </c>
      <c r="G29" s="56" t="s">
        <v>474</v>
      </c>
      <c r="H29" s="8"/>
      <c r="I29" s="8"/>
      <c r="J29" s="8"/>
      <c r="K29" s="62"/>
      <c r="L29" s="86">
        <v>181</v>
      </c>
    </row>
    <row r="30" spans="1:13">
      <c r="A30" s="8">
        <v>356</v>
      </c>
      <c r="B30" s="59" t="s">
        <v>7</v>
      </c>
      <c r="C30" s="54" t="s">
        <v>366</v>
      </c>
      <c r="D30" s="8">
        <v>52</v>
      </c>
      <c r="E30" s="8"/>
      <c r="F30" s="60">
        <f t="shared" si="0"/>
        <v>52</v>
      </c>
      <c r="G30" s="55" t="s">
        <v>474</v>
      </c>
      <c r="H30" s="8"/>
      <c r="I30" s="8"/>
      <c r="J30" s="8"/>
      <c r="K30" s="62"/>
    </row>
    <row r="31" spans="1:13">
      <c r="A31" s="8">
        <v>444</v>
      </c>
      <c r="B31" s="59" t="s">
        <v>7</v>
      </c>
      <c r="C31" s="8" t="s">
        <v>377</v>
      </c>
      <c r="D31" s="8">
        <v>52</v>
      </c>
      <c r="E31" s="8"/>
      <c r="F31" s="60">
        <f t="shared" si="0"/>
        <v>52</v>
      </c>
      <c r="G31" s="55" t="s">
        <v>474</v>
      </c>
      <c r="H31" s="8"/>
      <c r="I31" s="8"/>
      <c r="J31" s="8"/>
      <c r="K31" s="62"/>
    </row>
    <row r="32" spans="1:13">
      <c r="A32" s="8">
        <v>387</v>
      </c>
      <c r="B32" s="59" t="s">
        <v>7</v>
      </c>
      <c r="C32" s="8" t="s">
        <v>372</v>
      </c>
      <c r="D32" s="8">
        <v>52</v>
      </c>
      <c r="E32" s="8"/>
      <c r="F32" s="60">
        <f t="shared" si="0"/>
        <v>52</v>
      </c>
      <c r="G32" s="55" t="s">
        <v>474</v>
      </c>
      <c r="H32" s="8"/>
      <c r="I32" s="8"/>
      <c r="J32" s="8"/>
      <c r="K32" s="62"/>
    </row>
    <row r="33" spans="1:12">
      <c r="A33" s="8">
        <v>99</v>
      </c>
      <c r="B33" s="59" t="s">
        <v>108</v>
      </c>
      <c r="C33" s="8" t="s">
        <v>428</v>
      </c>
      <c r="D33" s="98">
        <v>17</v>
      </c>
      <c r="E33" s="98">
        <v>44</v>
      </c>
      <c r="F33" s="60">
        <f t="shared" si="0"/>
        <v>61</v>
      </c>
      <c r="G33" s="55" t="s">
        <v>134</v>
      </c>
      <c r="H33" s="8"/>
      <c r="I33" s="8"/>
      <c r="J33" s="8"/>
      <c r="K33" s="62"/>
    </row>
    <row r="34" spans="1:12">
      <c r="A34" s="8">
        <v>844</v>
      </c>
      <c r="B34" s="65" t="s">
        <v>157</v>
      </c>
      <c r="C34" s="54" t="s">
        <v>508</v>
      </c>
      <c r="D34" s="8">
        <v>72</v>
      </c>
      <c r="E34" s="8"/>
      <c r="F34" s="60">
        <f t="shared" si="0"/>
        <v>72</v>
      </c>
      <c r="G34" s="55"/>
      <c r="H34" s="8"/>
      <c r="I34" s="8"/>
      <c r="J34" s="8"/>
      <c r="K34" s="62"/>
    </row>
    <row r="35" spans="1:12">
      <c r="A35" s="8">
        <v>846</v>
      </c>
      <c r="B35" s="65" t="s">
        <v>157</v>
      </c>
      <c r="C35" s="54" t="s">
        <v>510</v>
      </c>
      <c r="D35" s="8">
        <v>72</v>
      </c>
      <c r="E35" s="8"/>
      <c r="F35" s="60">
        <f t="shared" si="0"/>
        <v>72</v>
      </c>
      <c r="G35" s="55"/>
      <c r="H35" s="8"/>
      <c r="I35" s="8"/>
      <c r="J35" s="8"/>
      <c r="K35" s="62"/>
    </row>
    <row r="36" spans="1:12">
      <c r="A36" s="8">
        <v>847</v>
      </c>
      <c r="B36" s="65" t="s">
        <v>157</v>
      </c>
      <c r="C36" s="8" t="s">
        <v>511</v>
      </c>
      <c r="D36" s="8">
        <v>72</v>
      </c>
      <c r="E36" s="8"/>
      <c r="F36" s="60">
        <f t="shared" si="0"/>
        <v>72</v>
      </c>
      <c r="G36" s="55"/>
      <c r="H36" s="8"/>
      <c r="I36" s="8"/>
      <c r="J36" s="8"/>
      <c r="K36" s="62"/>
      <c r="L36" s="86">
        <v>390</v>
      </c>
    </row>
    <row r="37" spans="1:12">
      <c r="A37" s="8">
        <v>845</v>
      </c>
      <c r="B37" s="65" t="s">
        <v>157</v>
      </c>
      <c r="C37" s="8" t="s">
        <v>509</v>
      </c>
      <c r="D37" s="8">
        <v>72</v>
      </c>
      <c r="E37" s="8"/>
      <c r="F37" s="60">
        <f t="shared" si="0"/>
        <v>72</v>
      </c>
      <c r="G37" s="55"/>
      <c r="H37" s="8"/>
      <c r="I37" s="8"/>
      <c r="J37" s="8"/>
      <c r="K37" s="62"/>
    </row>
    <row r="38" spans="1:12">
      <c r="A38" s="8">
        <v>375</v>
      </c>
      <c r="B38" s="59" t="s">
        <v>157</v>
      </c>
      <c r="C38" s="54" t="s">
        <v>366</v>
      </c>
      <c r="D38" s="8"/>
      <c r="E38" s="8">
        <v>36</v>
      </c>
      <c r="F38" s="60">
        <f t="shared" si="0"/>
        <v>36</v>
      </c>
      <c r="G38" s="55"/>
      <c r="H38" s="8"/>
      <c r="I38" s="8"/>
      <c r="J38" s="8"/>
      <c r="K38" s="62"/>
    </row>
    <row r="39" spans="1:12">
      <c r="A39" s="8">
        <v>434</v>
      </c>
      <c r="B39" s="137" t="s">
        <v>157</v>
      </c>
      <c r="C39" s="54" t="s">
        <v>376</v>
      </c>
      <c r="D39" s="8"/>
      <c r="E39" s="127">
        <v>36</v>
      </c>
      <c r="F39" s="60">
        <f t="shared" si="0"/>
        <v>36</v>
      </c>
      <c r="G39" s="55"/>
      <c r="H39" s="8"/>
      <c r="I39" s="8"/>
      <c r="J39" s="8"/>
      <c r="K39" s="62"/>
    </row>
    <row r="40" spans="1:12">
      <c r="A40" s="8">
        <v>461</v>
      </c>
      <c r="B40" s="112" t="s">
        <v>157</v>
      </c>
      <c r="C40" s="8" t="s">
        <v>377</v>
      </c>
      <c r="D40" s="8"/>
      <c r="E40" s="8">
        <v>36</v>
      </c>
      <c r="F40" s="60">
        <f t="shared" si="0"/>
        <v>36</v>
      </c>
      <c r="G40" s="55"/>
      <c r="H40" s="8"/>
      <c r="I40" s="8"/>
      <c r="J40" s="8"/>
      <c r="K40" s="62"/>
    </row>
    <row r="41" spans="1:12">
      <c r="A41" s="8">
        <v>405</v>
      </c>
      <c r="B41" s="59" t="s">
        <v>157</v>
      </c>
      <c r="C41" s="8" t="s">
        <v>372</v>
      </c>
      <c r="D41" s="8"/>
      <c r="E41" s="8">
        <v>36</v>
      </c>
      <c r="F41" s="60">
        <f t="shared" si="0"/>
        <v>36</v>
      </c>
      <c r="G41" s="55"/>
      <c r="H41" s="8"/>
      <c r="I41" s="8"/>
      <c r="J41" s="8"/>
      <c r="K41" s="62"/>
    </row>
    <row r="42" spans="1:12">
      <c r="A42" s="8">
        <v>357</v>
      </c>
      <c r="B42" s="59" t="s">
        <v>111</v>
      </c>
      <c r="C42" s="54" t="s">
        <v>366</v>
      </c>
      <c r="D42" s="8">
        <v>52</v>
      </c>
      <c r="E42" s="8"/>
      <c r="F42" s="60">
        <f t="shared" si="0"/>
        <v>52</v>
      </c>
      <c r="G42" s="55" t="s">
        <v>411</v>
      </c>
      <c r="H42" s="63"/>
      <c r="I42" s="63"/>
      <c r="J42" s="63"/>
      <c r="K42" s="69"/>
    </row>
    <row r="43" spans="1:12">
      <c r="A43" s="8">
        <v>412</v>
      </c>
      <c r="B43" s="59" t="s">
        <v>111</v>
      </c>
      <c r="C43" s="54" t="s">
        <v>376</v>
      </c>
      <c r="D43" s="8">
        <v>52</v>
      </c>
      <c r="E43" s="8"/>
      <c r="F43" s="60">
        <f t="shared" si="0"/>
        <v>52</v>
      </c>
      <c r="G43" s="55" t="s">
        <v>411</v>
      </c>
      <c r="H43" s="8"/>
      <c r="I43" s="8"/>
      <c r="J43" s="8"/>
      <c r="K43" s="62"/>
      <c r="L43" s="86">
        <v>452</v>
      </c>
    </row>
    <row r="44" spans="1:12">
      <c r="A44" s="8">
        <v>440</v>
      </c>
      <c r="B44" s="59" t="s">
        <v>111</v>
      </c>
      <c r="C44" s="8" t="s">
        <v>377</v>
      </c>
      <c r="D44" s="8">
        <v>52</v>
      </c>
      <c r="E44" s="8"/>
      <c r="F44" s="60">
        <f t="shared" si="0"/>
        <v>52</v>
      </c>
      <c r="G44" s="55" t="s">
        <v>412</v>
      </c>
      <c r="H44" s="8"/>
      <c r="I44" s="8"/>
      <c r="J44" s="8"/>
      <c r="K44" s="62"/>
    </row>
    <row r="45" spans="1:12">
      <c r="A45" s="8">
        <v>101</v>
      </c>
      <c r="B45" s="59" t="s">
        <v>111</v>
      </c>
      <c r="C45" s="8" t="s">
        <v>428</v>
      </c>
      <c r="D45" s="98"/>
      <c r="E45" s="98"/>
      <c r="F45" s="60">
        <f t="shared" si="0"/>
        <v>0</v>
      </c>
      <c r="G45" s="55" t="s">
        <v>412</v>
      </c>
      <c r="H45" s="8"/>
      <c r="I45" s="8"/>
      <c r="J45" s="8"/>
      <c r="K45" s="62"/>
    </row>
    <row r="46" spans="1:12">
      <c r="A46" s="8">
        <v>383</v>
      </c>
      <c r="B46" s="59" t="s">
        <v>111</v>
      </c>
      <c r="C46" s="8" t="s">
        <v>372</v>
      </c>
      <c r="D46" s="8">
        <v>52</v>
      </c>
      <c r="E46" s="8"/>
      <c r="F46" s="60">
        <f t="shared" si="0"/>
        <v>52</v>
      </c>
      <c r="G46" s="55" t="s">
        <v>412</v>
      </c>
      <c r="H46" s="8"/>
      <c r="I46" s="8"/>
      <c r="J46" s="8"/>
      <c r="K46" s="62"/>
    </row>
    <row r="47" spans="1:12">
      <c r="A47" s="8">
        <v>61</v>
      </c>
      <c r="B47" s="115" t="s">
        <v>272</v>
      </c>
      <c r="C47" s="8" t="s">
        <v>346</v>
      </c>
      <c r="D47" s="98">
        <v>68</v>
      </c>
      <c r="E47" s="98">
        <v>88</v>
      </c>
      <c r="F47" s="60">
        <f t="shared" si="0"/>
        <v>156</v>
      </c>
      <c r="G47" s="74" t="s">
        <v>343</v>
      </c>
      <c r="H47" s="8"/>
      <c r="I47" s="8"/>
      <c r="J47" s="8"/>
      <c r="K47" s="62"/>
    </row>
    <row r="48" spans="1:12">
      <c r="A48" s="8">
        <v>84</v>
      </c>
      <c r="B48" s="59" t="s">
        <v>272</v>
      </c>
      <c r="C48" s="8" t="s">
        <v>427</v>
      </c>
      <c r="D48" s="98">
        <v>68</v>
      </c>
      <c r="E48" s="98">
        <v>88</v>
      </c>
      <c r="F48" s="60">
        <f t="shared" si="0"/>
        <v>156</v>
      </c>
      <c r="G48" s="74" t="s">
        <v>343</v>
      </c>
      <c r="H48" s="8"/>
      <c r="I48" s="8"/>
      <c r="J48" s="8"/>
      <c r="K48" s="62"/>
    </row>
    <row r="49" spans="1:12">
      <c r="A49" s="8">
        <v>130</v>
      </c>
      <c r="B49" s="59" t="s">
        <v>272</v>
      </c>
      <c r="C49" s="8" t="s">
        <v>348</v>
      </c>
      <c r="D49" s="98">
        <v>68</v>
      </c>
      <c r="E49" s="98">
        <v>88</v>
      </c>
      <c r="F49" s="60">
        <f t="shared" si="0"/>
        <v>156</v>
      </c>
      <c r="G49" s="74" t="s">
        <v>343</v>
      </c>
      <c r="H49" s="8"/>
      <c r="I49" s="8"/>
      <c r="J49" s="8"/>
      <c r="K49" s="62"/>
      <c r="L49" s="86">
        <v>286</v>
      </c>
    </row>
    <row r="50" spans="1:12">
      <c r="A50" s="8">
        <v>359</v>
      </c>
      <c r="B50" s="59" t="s">
        <v>272</v>
      </c>
      <c r="C50" s="54" t="s">
        <v>366</v>
      </c>
      <c r="D50" s="8">
        <v>52</v>
      </c>
      <c r="E50" s="8">
        <v>24</v>
      </c>
      <c r="F50" s="60">
        <f t="shared" si="0"/>
        <v>76</v>
      </c>
      <c r="G50" s="55" t="s">
        <v>152</v>
      </c>
      <c r="H50" s="8"/>
      <c r="I50" s="8"/>
      <c r="J50" s="8"/>
      <c r="K50" s="62"/>
    </row>
    <row r="51" spans="1:12">
      <c r="A51" s="8">
        <v>418</v>
      </c>
      <c r="B51" s="114" t="s">
        <v>272</v>
      </c>
      <c r="C51" s="54" t="s">
        <v>376</v>
      </c>
      <c r="D51" s="8">
        <v>52</v>
      </c>
      <c r="E51" s="8">
        <v>24</v>
      </c>
      <c r="F51" s="60">
        <f t="shared" si="0"/>
        <v>76</v>
      </c>
      <c r="G51" s="55" t="s">
        <v>152</v>
      </c>
      <c r="H51" s="8"/>
      <c r="I51" s="8"/>
      <c r="J51" s="8"/>
      <c r="K51" s="62"/>
    </row>
    <row r="52" spans="1:12">
      <c r="A52" s="8">
        <v>627</v>
      </c>
      <c r="B52" s="61" t="s">
        <v>272</v>
      </c>
      <c r="C52" s="54" t="s">
        <v>508</v>
      </c>
      <c r="D52" s="8">
        <v>20</v>
      </c>
      <c r="E52" s="8">
        <v>20</v>
      </c>
      <c r="F52" s="60">
        <f t="shared" si="0"/>
        <v>40</v>
      </c>
      <c r="G52" s="55" t="s">
        <v>338</v>
      </c>
      <c r="H52" s="8"/>
      <c r="I52" s="8"/>
      <c r="J52" s="8"/>
      <c r="K52" s="62"/>
    </row>
    <row r="53" spans="1:12">
      <c r="A53" s="8">
        <v>658</v>
      </c>
      <c r="B53" s="61" t="s">
        <v>272</v>
      </c>
      <c r="C53" s="54" t="s">
        <v>510</v>
      </c>
      <c r="D53" s="8">
        <v>20</v>
      </c>
      <c r="E53" s="8">
        <v>20</v>
      </c>
      <c r="F53" s="60">
        <f t="shared" si="0"/>
        <v>40</v>
      </c>
      <c r="G53" s="55" t="s">
        <v>338</v>
      </c>
      <c r="H53" s="8"/>
      <c r="I53" s="8"/>
      <c r="J53" s="8"/>
      <c r="K53" s="62"/>
    </row>
    <row r="54" spans="1:12">
      <c r="A54" s="127">
        <v>640</v>
      </c>
      <c r="B54" s="147" t="s">
        <v>396</v>
      </c>
      <c r="C54" s="54" t="s">
        <v>508</v>
      </c>
      <c r="D54" s="127"/>
      <c r="E54" s="127">
        <v>360</v>
      </c>
      <c r="F54" s="109">
        <f t="shared" si="0"/>
        <v>360</v>
      </c>
      <c r="G54" s="106" t="s">
        <v>505</v>
      </c>
      <c r="H54" s="8"/>
      <c r="I54" s="8"/>
      <c r="J54" s="8"/>
      <c r="K54" s="62"/>
    </row>
    <row r="55" spans="1:12">
      <c r="A55" s="8">
        <v>668</v>
      </c>
      <c r="B55" s="147" t="s">
        <v>396</v>
      </c>
      <c r="C55" s="54" t="s">
        <v>510</v>
      </c>
      <c r="D55" s="127"/>
      <c r="E55" s="127">
        <v>360</v>
      </c>
      <c r="F55" s="109">
        <f t="shared" si="0"/>
        <v>360</v>
      </c>
      <c r="G55" s="106" t="s">
        <v>505</v>
      </c>
      <c r="H55" s="8"/>
      <c r="I55" s="8"/>
      <c r="J55" s="8"/>
      <c r="K55" s="62"/>
      <c r="L55" s="86">
        <v>468</v>
      </c>
    </row>
    <row r="56" spans="1:12">
      <c r="A56" s="8">
        <v>673</v>
      </c>
      <c r="B56" s="143" t="s">
        <v>450</v>
      </c>
      <c r="C56" s="54" t="s">
        <v>510</v>
      </c>
      <c r="D56" s="8"/>
      <c r="E56" s="8">
        <v>15</v>
      </c>
      <c r="F56" s="60">
        <f t="shared" si="0"/>
        <v>15</v>
      </c>
      <c r="G56" s="55" t="s">
        <v>252</v>
      </c>
      <c r="H56" s="8"/>
      <c r="I56" s="8"/>
      <c r="J56" s="8"/>
      <c r="K56" s="62"/>
    </row>
    <row r="57" spans="1:12">
      <c r="A57" s="8">
        <v>456</v>
      </c>
      <c r="B57" s="59" t="s">
        <v>441</v>
      </c>
      <c r="C57" s="8" t="s">
        <v>377</v>
      </c>
      <c r="D57" s="8"/>
      <c r="E57" s="8">
        <v>24</v>
      </c>
      <c r="F57" s="60">
        <f t="shared" si="0"/>
        <v>24</v>
      </c>
      <c r="G57" s="55" t="s">
        <v>252</v>
      </c>
      <c r="H57" s="8"/>
      <c r="I57" s="8"/>
      <c r="J57" s="8"/>
      <c r="K57" s="62"/>
    </row>
    <row r="58" spans="1:12">
      <c r="A58" s="8">
        <v>402</v>
      </c>
      <c r="B58" s="59" t="s">
        <v>441</v>
      </c>
      <c r="C58" s="8" t="s">
        <v>372</v>
      </c>
      <c r="D58" s="8"/>
      <c r="E58" s="8">
        <v>24</v>
      </c>
      <c r="F58" s="60">
        <f t="shared" si="0"/>
        <v>24</v>
      </c>
      <c r="G58" s="55" t="s">
        <v>252</v>
      </c>
      <c r="H58" s="8"/>
      <c r="I58" s="8"/>
      <c r="J58" s="8"/>
      <c r="K58" s="62"/>
    </row>
    <row r="59" spans="1:12">
      <c r="A59" s="8">
        <v>690</v>
      </c>
      <c r="B59" s="124" t="s">
        <v>451</v>
      </c>
      <c r="C59" s="8" t="s">
        <v>511</v>
      </c>
      <c r="D59" s="8"/>
      <c r="E59" s="8">
        <v>15</v>
      </c>
      <c r="F59" s="60">
        <f t="shared" si="0"/>
        <v>15</v>
      </c>
      <c r="G59" s="55" t="s">
        <v>477</v>
      </c>
      <c r="H59" s="8"/>
      <c r="I59" s="8"/>
      <c r="J59" s="8"/>
      <c r="K59" s="62"/>
    </row>
    <row r="60" spans="1:12">
      <c r="A60" s="8">
        <v>642</v>
      </c>
      <c r="B60" s="141" t="s">
        <v>447</v>
      </c>
      <c r="C60" s="54" t="s">
        <v>508</v>
      </c>
      <c r="D60" s="8"/>
      <c r="E60" s="8">
        <v>15</v>
      </c>
      <c r="F60" s="60">
        <f t="shared" si="0"/>
        <v>15</v>
      </c>
      <c r="G60" s="55" t="s">
        <v>252</v>
      </c>
      <c r="H60" s="8"/>
      <c r="I60" s="8"/>
      <c r="J60" s="8"/>
      <c r="K60" s="62"/>
    </row>
    <row r="61" spans="1:12">
      <c r="A61" s="8">
        <v>52</v>
      </c>
      <c r="B61" s="59" t="s">
        <v>269</v>
      </c>
      <c r="C61" s="8" t="s">
        <v>346</v>
      </c>
      <c r="D61" s="98">
        <v>17</v>
      </c>
      <c r="E61" s="98">
        <v>44</v>
      </c>
      <c r="F61" s="60">
        <f t="shared" si="0"/>
        <v>61</v>
      </c>
      <c r="G61" s="55" t="s">
        <v>411</v>
      </c>
      <c r="H61" s="8"/>
      <c r="I61" s="8"/>
      <c r="J61" s="8"/>
      <c r="K61" s="62"/>
    </row>
    <row r="62" spans="1:12">
      <c r="A62" s="8">
        <v>75</v>
      </c>
      <c r="B62" s="59" t="s">
        <v>269</v>
      </c>
      <c r="C62" s="8" t="s">
        <v>427</v>
      </c>
      <c r="D62" s="98">
        <v>17</v>
      </c>
      <c r="E62" s="98">
        <v>44</v>
      </c>
      <c r="F62" s="60">
        <f t="shared" si="0"/>
        <v>61</v>
      </c>
      <c r="G62" s="55" t="s">
        <v>411</v>
      </c>
      <c r="H62" s="8"/>
      <c r="I62" s="8"/>
      <c r="J62" s="8"/>
      <c r="K62" s="62"/>
      <c r="L62" s="86">
        <v>234</v>
      </c>
    </row>
    <row r="63" spans="1:12">
      <c r="A63" s="8">
        <v>122</v>
      </c>
      <c r="B63" s="59" t="s">
        <v>269</v>
      </c>
      <c r="C63" s="8" t="s">
        <v>348</v>
      </c>
      <c r="D63" s="98">
        <v>17</v>
      </c>
      <c r="E63" s="98">
        <v>44</v>
      </c>
      <c r="F63" s="60">
        <f t="shared" si="0"/>
        <v>61</v>
      </c>
      <c r="G63" s="55" t="s">
        <v>411</v>
      </c>
      <c r="H63" s="8"/>
      <c r="I63" s="8"/>
      <c r="J63" s="8"/>
      <c r="K63" s="62"/>
    </row>
    <row r="64" spans="1:12">
      <c r="A64" s="8">
        <v>634</v>
      </c>
      <c r="B64" s="61" t="s">
        <v>304</v>
      </c>
      <c r="C64" s="54" t="s">
        <v>508</v>
      </c>
      <c r="D64" s="8">
        <v>20</v>
      </c>
      <c r="E64" s="8"/>
      <c r="F64" s="60">
        <f t="shared" si="0"/>
        <v>20</v>
      </c>
      <c r="G64" s="55" t="s">
        <v>483</v>
      </c>
      <c r="H64" s="8"/>
      <c r="I64" s="8"/>
      <c r="J64" s="8"/>
      <c r="K64" s="62"/>
    </row>
    <row r="65" spans="1:11">
      <c r="A65" s="8">
        <v>665</v>
      </c>
      <c r="B65" s="61" t="s">
        <v>304</v>
      </c>
      <c r="C65" s="54" t="s">
        <v>510</v>
      </c>
      <c r="D65" s="8">
        <v>20</v>
      </c>
      <c r="E65" s="8"/>
      <c r="F65" s="60">
        <f t="shared" si="0"/>
        <v>20</v>
      </c>
      <c r="G65" s="55" t="s">
        <v>483</v>
      </c>
      <c r="H65" s="8"/>
      <c r="I65" s="8"/>
      <c r="J65" s="8"/>
      <c r="K65" s="62"/>
    </row>
    <row r="66" spans="1:11">
      <c r="A66" s="8">
        <v>66</v>
      </c>
      <c r="B66" s="59" t="s">
        <v>304</v>
      </c>
      <c r="C66" s="8" t="s">
        <v>346</v>
      </c>
      <c r="D66" s="73">
        <v>17</v>
      </c>
      <c r="E66" s="73"/>
      <c r="F66" s="60">
        <f t="shared" si="0"/>
        <v>17</v>
      </c>
      <c r="G66" s="74" t="s">
        <v>483</v>
      </c>
      <c r="H66" s="8"/>
      <c r="I66" s="8"/>
      <c r="J66" s="8"/>
      <c r="K66" s="62"/>
    </row>
    <row r="67" spans="1:11">
      <c r="A67" s="8">
        <v>89</v>
      </c>
      <c r="B67" s="59" t="s">
        <v>304</v>
      </c>
      <c r="C67" s="8" t="s">
        <v>427</v>
      </c>
      <c r="D67" s="73">
        <v>17</v>
      </c>
      <c r="E67" s="73"/>
      <c r="F67" s="60">
        <f t="shared" ref="F67:F130" si="1">D67+E67</f>
        <v>17</v>
      </c>
      <c r="G67" s="74" t="s">
        <v>483</v>
      </c>
      <c r="H67" s="8"/>
      <c r="I67" s="8"/>
      <c r="J67" s="8"/>
      <c r="K67" s="62"/>
    </row>
    <row r="68" spans="1:11">
      <c r="A68" s="8">
        <v>135</v>
      </c>
      <c r="B68" s="59" t="s">
        <v>304</v>
      </c>
      <c r="C68" s="8" t="s">
        <v>348</v>
      </c>
      <c r="D68" s="98">
        <v>17</v>
      </c>
      <c r="E68" s="98"/>
      <c r="F68" s="60">
        <f t="shared" si="1"/>
        <v>17</v>
      </c>
      <c r="G68" s="74" t="s">
        <v>483</v>
      </c>
      <c r="H68" s="8"/>
      <c r="I68" s="8"/>
      <c r="J68" s="8"/>
      <c r="K68" s="62"/>
    </row>
    <row r="69" spans="1:11">
      <c r="A69" s="8">
        <v>630</v>
      </c>
      <c r="B69" s="61" t="s">
        <v>357</v>
      </c>
      <c r="C69" s="54" t="s">
        <v>508</v>
      </c>
      <c r="D69" s="8">
        <v>70</v>
      </c>
      <c r="E69" s="8">
        <v>10</v>
      </c>
      <c r="F69" s="60">
        <f t="shared" si="1"/>
        <v>80</v>
      </c>
      <c r="G69" s="55" t="s">
        <v>482</v>
      </c>
      <c r="H69" s="8"/>
      <c r="I69" s="8"/>
      <c r="J69" s="8"/>
      <c r="K69" s="62"/>
    </row>
    <row r="70" spans="1:11">
      <c r="A70" s="8">
        <v>661</v>
      </c>
      <c r="B70" s="61" t="s">
        <v>357</v>
      </c>
      <c r="C70" s="54" t="s">
        <v>510</v>
      </c>
      <c r="D70" s="8">
        <v>70</v>
      </c>
      <c r="E70" s="8">
        <v>10</v>
      </c>
      <c r="F70" s="60">
        <f t="shared" si="1"/>
        <v>80</v>
      </c>
      <c r="G70" s="55" t="s">
        <v>482</v>
      </c>
      <c r="H70" s="8"/>
      <c r="I70" s="8"/>
      <c r="J70" s="8"/>
      <c r="K70" s="62"/>
    </row>
    <row r="71" spans="1:11">
      <c r="A71" s="8">
        <v>65</v>
      </c>
      <c r="B71" s="59" t="s">
        <v>357</v>
      </c>
      <c r="C71" s="8" t="s">
        <v>346</v>
      </c>
      <c r="D71" s="73">
        <v>17</v>
      </c>
      <c r="E71" s="73"/>
      <c r="F71" s="60">
        <f t="shared" si="1"/>
        <v>17</v>
      </c>
      <c r="G71" s="74" t="s">
        <v>482</v>
      </c>
      <c r="H71" s="8"/>
      <c r="I71" s="8"/>
      <c r="J71" s="8"/>
      <c r="K71" s="62"/>
    </row>
    <row r="72" spans="1:11">
      <c r="A72" s="8">
        <v>88</v>
      </c>
      <c r="B72" s="59" t="s">
        <v>357</v>
      </c>
      <c r="C72" s="8" t="s">
        <v>427</v>
      </c>
      <c r="D72" s="73">
        <v>17</v>
      </c>
      <c r="E72" s="73"/>
      <c r="F72" s="60">
        <f t="shared" si="1"/>
        <v>17</v>
      </c>
      <c r="G72" s="74" t="s">
        <v>482</v>
      </c>
      <c r="H72" s="8"/>
      <c r="I72" s="8"/>
      <c r="J72" s="8"/>
      <c r="K72" s="62"/>
    </row>
    <row r="73" spans="1:11">
      <c r="A73" s="8">
        <v>363</v>
      </c>
      <c r="B73" s="114" t="s">
        <v>357</v>
      </c>
      <c r="C73" s="54" t="s">
        <v>366</v>
      </c>
      <c r="D73" s="8">
        <v>13</v>
      </c>
      <c r="E73" s="8">
        <v>36</v>
      </c>
      <c r="F73" s="60">
        <f t="shared" si="1"/>
        <v>49</v>
      </c>
      <c r="G73" s="55" t="s">
        <v>482</v>
      </c>
      <c r="H73" s="8"/>
      <c r="I73" s="8"/>
      <c r="J73" s="8"/>
      <c r="K73" s="62"/>
    </row>
    <row r="74" spans="1:11">
      <c r="A74" s="8">
        <v>134</v>
      </c>
      <c r="B74" s="59" t="s">
        <v>357</v>
      </c>
      <c r="C74" s="8" t="s">
        <v>348</v>
      </c>
      <c r="D74" s="98">
        <v>17</v>
      </c>
      <c r="E74" s="98"/>
      <c r="F74" s="60">
        <f t="shared" si="1"/>
        <v>17</v>
      </c>
      <c r="G74" s="74" t="s">
        <v>482</v>
      </c>
      <c r="H74" s="8"/>
      <c r="I74" s="8"/>
      <c r="J74" s="8"/>
      <c r="K74" s="62"/>
    </row>
    <row r="75" spans="1:11">
      <c r="A75" s="8">
        <v>423</v>
      </c>
      <c r="B75" s="59" t="s">
        <v>357</v>
      </c>
      <c r="C75" s="54" t="s">
        <v>376</v>
      </c>
      <c r="D75" s="8">
        <v>13</v>
      </c>
      <c r="E75" s="8">
        <v>36</v>
      </c>
      <c r="F75" s="60">
        <f t="shared" si="1"/>
        <v>49</v>
      </c>
      <c r="G75" s="55" t="s">
        <v>482</v>
      </c>
      <c r="H75" s="8"/>
      <c r="I75" s="8"/>
      <c r="J75" s="8"/>
      <c r="K75" s="62"/>
    </row>
    <row r="76" spans="1:11">
      <c r="A76" s="8">
        <v>55</v>
      </c>
      <c r="B76" s="59" t="s">
        <v>113</v>
      </c>
      <c r="C76" s="8" t="s">
        <v>346</v>
      </c>
      <c r="D76" s="98">
        <v>34</v>
      </c>
      <c r="E76" s="98">
        <v>44</v>
      </c>
      <c r="F76" s="60">
        <f t="shared" si="1"/>
        <v>78</v>
      </c>
      <c r="G76" s="55" t="s">
        <v>472</v>
      </c>
      <c r="H76" s="8"/>
      <c r="I76" s="8"/>
      <c r="J76" s="8"/>
      <c r="K76" s="62"/>
    </row>
    <row r="77" spans="1:11">
      <c r="A77" s="8">
        <v>78</v>
      </c>
      <c r="B77" s="59" t="s">
        <v>113</v>
      </c>
      <c r="C77" s="8" t="s">
        <v>427</v>
      </c>
      <c r="D77" s="98">
        <v>34</v>
      </c>
      <c r="E77" s="98">
        <v>44</v>
      </c>
      <c r="F77" s="60">
        <f t="shared" si="1"/>
        <v>78</v>
      </c>
      <c r="G77" s="55" t="s">
        <v>472</v>
      </c>
      <c r="H77" s="8"/>
      <c r="I77" s="8"/>
      <c r="J77" s="8"/>
      <c r="K77" s="62"/>
    </row>
    <row r="78" spans="1:11">
      <c r="A78" s="8">
        <v>125</v>
      </c>
      <c r="B78" s="59" t="s">
        <v>113</v>
      </c>
      <c r="C78" s="8" t="s">
        <v>348</v>
      </c>
      <c r="D78" s="98">
        <v>34</v>
      </c>
      <c r="E78" s="98">
        <v>44</v>
      </c>
      <c r="F78" s="60">
        <f t="shared" si="1"/>
        <v>78</v>
      </c>
      <c r="G78" s="55" t="s">
        <v>472</v>
      </c>
      <c r="H78" s="8"/>
      <c r="I78" s="8"/>
      <c r="J78" s="8"/>
      <c r="K78" s="62"/>
    </row>
    <row r="79" spans="1:11">
      <c r="A79" s="8">
        <v>56</v>
      </c>
      <c r="B79" s="59" t="s">
        <v>113</v>
      </c>
      <c r="C79" s="8" t="s">
        <v>346</v>
      </c>
      <c r="D79" s="98">
        <v>34</v>
      </c>
      <c r="E79" s="98">
        <v>44</v>
      </c>
      <c r="F79" s="60">
        <f t="shared" si="1"/>
        <v>78</v>
      </c>
      <c r="G79" s="56" t="s">
        <v>473</v>
      </c>
      <c r="H79" s="8"/>
      <c r="I79" s="8"/>
      <c r="J79" s="8"/>
      <c r="K79" s="62"/>
    </row>
    <row r="80" spans="1:11">
      <c r="A80" s="8">
        <v>79</v>
      </c>
      <c r="B80" s="59" t="s">
        <v>113</v>
      </c>
      <c r="C80" s="8" t="s">
        <v>427</v>
      </c>
      <c r="D80" s="98">
        <v>34</v>
      </c>
      <c r="E80" s="98">
        <v>44</v>
      </c>
      <c r="F80" s="60">
        <f t="shared" si="1"/>
        <v>78</v>
      </c>
      <c r="G80" s="56" t="s">
        <v>473</v>
      </c>
      <c r="H80" s="107"/>
      <c r="I80" s="107"/>
      <c r="J80" s="107"/>
      <c r="K80" s="108"/>
    </row>
    <row r="81" spans="1:13">
      <c r="A81" s="8">
        <v>126</v>
      </c>
      <c r="B81" s="115" t="s">
        <v>113</v>
      </c>
      <c r="C81" s="8" t="s">
        <v>348</v>
      </c>
      <c r="D81" s="98">
        <v>34</v>
      </c>
      <c r="E81" s="98">
        <v>44</v>
      </c>
      <c r="F81" s="60">
        <f t="shared" si="1"/>
        <v>78</v>
      </c>
      <c r="G81" s="55" t="s">
        <v>473</v>
      </c>
      <c r="H81" s="8"/>
      <c r="I81" s="8"/>
      <c r="J81" s="8"/>
      <c r="K81" s="62"/>
    </row>
    <row r="82" spans="1:13">
      <c r="A82" s="8">
        <v>103</v>
      </c>
      <c r="B82" s="115" t="s">
        <v>113</v>
      </c>
      <c r="C82" s="8" t="s">
        <v>428</v>
      </c>
      <c r="D82" s="98">
        <v>34</v>
      </c>
      <c r="E82" s="98">
        <v>44</v>
      </c>
      <c r="F82" s="60">
        <f t="shared" si="1"/>
        <v>78</v>
      </c>
      <c r="G82" s="55" t="s">
        <v>140</v>
      </c>
      <c r="H82" s="8"/>
      <c r="I82" s="8"/>
      <c r="J82" s="8"/>
      <c r="K82" s="62"/>
    </row>
    <row r="83" spans="1:13" s="104" customFormat="1">
      <c r="A83" s="8">
        <v>104</v>
      </c>
      <c r="B83" s="114" t="s">
        <v>113</v>
      </c>
      <c r="C83" s="8" t="s">
        <v>428</v>
      </c>
      <c r="D83" s="98">
        <v>34</v>
      </c>
      <c r="E83" s="98">
        <v>44</v>
      </c>
      <c r="F83" s="60">
        <f t="shared" si="1"/>
        <v>78</v>
      </c>
      <c r="G83" s="55" t="s">
        <v>140</v>
      </c>
      <c r="H83" s="8"/>
      <c r="I83" s="8"/>
      <c r="J83" s="8"/>
      <c r="K83" s="62"/>
      <c r="L83" s="89"/>
      <c r="M83" s="104" t="s">
        <v>259</v>
      </c>
    </row>
    <row r="84" spans="1:13">
      <c r="A84" s="8">
        <v>438</v>
      </c>
      <c r="B84" s="59" t="s">
        <v>109</v>
      </c>
      <c r="C84" s="8" t="s">
        <v>377</v>
      </c>
      <c r="D84" s="8">
        <v>52</v>
      </c>
      <c r="E84" s="8">
        <v>24</v>
      </c>
      <c r="F84" s="60">
        <f t="shared" si="1"/>
        <v>76</v>
      </c>
      <c r="G84" s="55" t="s">
        <v>134</v>
      </c>
      <c r="H84" s="8"/>
      <c r="I84" s="8"/>
      <c r="J84" s="8"/>
      <c r="K84" s="62"/>
      <c r="L84" s="86">
        <v>419</v>
      </c>
    </row>
    <row r="85" spans="1:13">
      <c r="A85" s="8">
        <v>381</v>
      </c>
      <c r="B85" s="59" t="s">
        <v>109</v>
      </c>
      <c r="C85" s="8" t="s">
        <v>372</v>
      </c>
      <c r="D85" s="8">
        <v>52</v>
      </c>
      <c r="E85" s="8">
        <v>24</v>
      </c>
      <c r="F85" s="60">
        <f t="shared" si="1"/>
        <v>76</v>
      </c>
      <c r="G85" s="55" t="s">
        <v>134</v>
      </c>
      <c r="H85" s="8"/>
      <c r="I85" s="8"/>
      <c r="J85" s="8"/>
      <c r="K85" s="62"/>
    </row>
    <row r="86" spans="1:13">
      <c r="A86" s="8">
        <v>94</v>
      </c>
      <c r="B86" s="59" t="s">
        <v>107</v>
      </c>
      <c r="C86" s="8" t="s">
        <v>428</v>
      </c>
      <c r="D86" s="98">
        <v>34</v>
      </c>
      <c r="E86" s="98">
        <v>44</v>
      </c>
      <c r="F86" s="60">
        <f t="shared" si="1"/>
        <v>78</v>
      </c>
      <c r="G86" s="55" t="s">
        <v>148</v>
      </c>
      <c r="H86" s="107"/>
      <c r="I86" s="107"/>
      <c r="J86" s="107"/>
      <c r="K86" s="108"/>
    </row>
    <row r="87" spans="1:13">
      <c r="A87" s="8">
        <v>435</v>
      </c>
      <c r="B87" s="59" t="s">
        <v>106</v>
      </c>
      <c r="C87" s="8" t="s">
        <v>377</v>
      </c>
      <c r="D87" s="8">
        <v>26</v>
      </c>
      <c r="E87" s="8"/>
      <c r="F87" s="60">
        <f t="shared" si="1"/>
        <v>26</v>
      </c>
      <c r="G87" s="55" t="s">
        <v>148</v>
      </c>
      <c r="H87" s="8"/>
      <c r="I87" s="8"/>
      <c r="J87" s="8"/>
      <c r="K87" s="62"/>
    </row>
    <row r="88" spans="1:13">
      <c r="A88" s="8">
        <v>92</v>
      </c>
      <c r="B88" s="115" t="s">
        <v>106</v>
      </c>
      <c r="C88" s="8" t="s">
        <v>428</v>
      </c>
      <c r="D88" s="98">
        <v>34</v>
      </c>
      <c r="E88" s="98">
        <v>44</v>
      </c>
      <c r="F88" s="60">
        <f t="shared" si="1"/>
        <v>78</v>
      </c>
      <c r="G88" s="55" t="s">
        <v>148</v>
      </c>
      <c r="H88" s="8"/>
      <c r="I88" s="8"/>
      <c r="J88" s="8"/>
      <c r="K88" s="62"/>
    </row>
    <row r="89" spans="1:13">
      <c r="A89" s="8">
        <v>376</v>
      </c>
      <c r="B89" s="114" t="s">
        <v>106</v>
      </c>
      <c r="C89" s="8" t="s">
        <v>372</v>
      </c>
      <c r="D89" s="8">
        <v>26</v>
      </c>
      <c r="E89" s="8"/>
      <c r="F89" s="60">
        <f t="shared" si="1"/>
        <v>26</v>
      </c>
      <c r="G89" s="55" t="s">
        <v>148</v>
      </c>
      <c r="H89" s="8"/>
      <c r="I89" s="8"/>
      <c r="J89" s="8"/>
      <c r="K89" s="62"/>
      <c r="L89" s="86">
        <v>468</v>
      </c>
    </row>
    <row r="90" spans="1:13">
      <c r="A90" s="8">
        <v>377</v>
      </c>
      <c r="B90" s="59" t="s">
        <v>106</v>
      </c>
      <c r="C90" s="8" t="s">
        <v>372</v>
      </c>
      <c r="D90" s="127">
        <v>26</v>
      </c>
      <c r="E90" s="8"/>
      <c r="F90" s="60">
        <f t="shared" si="1"/>
        <v>26</v>
      </c>
      <c r="G90" s="55" t="s">
        <v>148</v>
      </c>
      <c r="H90" s="8"/>
      <c r="I90" s="8"/>
      <c r="J90" s="8"/>
      <c r="K90" s="62"/>
    </row>
    <row r="91" spans="1:13">
      <c r="A91" s="8">
        <v>93</v>
      </c>
      <c r="B91" s="59" t="s">
        <v>106</v>
      </c>
      <c r="C91" s="8" t="s">
        <v>428</v>
      </c>
      <c r="D91" s="98">
        <v>34</v>
      </c>
      <c r="E91" s="98">
        <v>44</v>
      </c>
      <c r="F91" s="60">
        <f t="shared" si="1"/>
        <v>78</v>
      </c>
      <c r="G91" s="55" t="s">
        <v>522</v>
      </c>
      <c r="H91" s="8"/>
      <c r="I91" s="8"/>
      <c r="J91" s="8"/>
      <c r="K91" s="62"/>
    </row>
    <row r="92" spans="1:13">
      <c r="A92" s="8">
        <v>367</v>
      </c>
      <c r="B92" s="59" t="s">
        <v>368</v>
      </c>
      <c r="C92" s="54" t="s">
        <v>366</v>
      </c>
      <c r="D92" s="8"/>
      <c r="E92" s="8">
        <v>48</v>
      </c>
      <c r="F92" s="60">
        <f t="shared" si="1"/>
        <v>48</v>
      </c>
      <c r="G92" s="74" t="s">
        <v>488</v>
      </c>
      <c r="H92" s="8"/>
      <c r="I92" s="8"/>
      <c r="J92" s="8"/>
      <c r="K92" s="62"/>
      <c r="L92" s="86">
        <v>234</v>
      </c>
    </row>
    <row r="93" spans="1:13">
      <c r="A93" s="8">
        <v>425</v>
      </c>
      <c r="B93" s="59" t="s">
        <v>368</v>
      </c>
      <c r="C93" s="54" t="s">
        <v>376</v>
      </c>
      <c r="D93" s="8"/>
      <c r="E93" s="8">
        <v>48</v>
      </c>
      <c r="F93" s="60">
        <f t="shared" si="1"/>
        <v>48</v>
      </c>
      <c r="G93" s="74" t="s">
        <v>488</v>
      </c>
      <c r="H93" s="8"/>
      <c r="I93" s="8"/>
      <c r="J93" s="8"/>
      <c r="K93" s="62"/>
    </row>
    <row r="94" spans="1:13" s="121" customFormat="1">
      <c r="A94" s="8">
        <v>638</v>
      </c>
      <c r="B94" s="61" t="s">
        <v>368</v>
      </c>
      <c r="C94" s="54" t="s">
        <v>508</v>
      </c>
      <c r="D94" s="8"/>
      <c r="E94" s="8">
        <v>20</v>
      </c>
      <c r="F94" s="109">
        <f t="shared" si="1"/>
        <v>20</v>
      </c>
      <c r="G94" s="55" t="s">
        <v>334</v>
      </c>
      <c r="H94" s="8"/>
      <c r="I94" s="8"/>
      <c r="J94" s="8"/>
      <c r="K94" s="62"/>
      <c r="L94" s="119"/>
      <c r="M94" s="120"/>
    </row>
    <row r="95" spans="1:13" s="121" customFormat="1">
      <c r="A95" s="8">
        <v>368</v>
      </c>
      <c r="B95" s="59" t="s">
        <v>368</v>
      </c>
      <c r="C95" s="54" t="s">
        <v>366</v>
      </c>
      <c r="D95" s="8"/>
      <c r="E95" s="127">
        <v>48</v>
      </c>
      <c r="F95" s="109">
        <f t="shared" si="1"/>
        <v>48</v>
      </c>
      <c r="G95" s="55" t="s">
        <v>334</v>
      </c>
      <c r="H95" s="8"/>
      <c r="I95" s="8"/>
      <c r="J95" s="8"/>
      <c r="K95" s="62"/>
      <c r="L95" s="119"/>
      <c r="M95" s="120"/>
    </row>
    <row r="96" spans="1:13">
      <c r="A96" s="8">
        <v>426</v>
      </c>
      <c r="B96" s="59" t="s">
        <v>368</v>
      </c>
      <c r="C96" s="54" t="s">
        <v>376</v>
      </c>
      <c r="D96" s="8"/>
      <c r="E96" s="127">
        <v>48</v>
      </c>
      <c r="F96" s="109">
        <f t="shared" si="1"/>
        <v>48</v>
      </c>
      <c r="G96" s="55" t="s">
        <v>334</v>
      </c>
      <c r="H96" s="8"/>
      <c r="I96" s="8"/>
      <c r="J96" s="8"/>
      <c r="K96" s="62"/>
    </row>
    <row r="97" spans="1:13">
      <c r="A97" s="8">
        <v>671</v>
      </c>
      <c r="B97" s="61" t="s">
        <v>368</v>
      </c>
      <c r="C97" s="54" t="s">
        <v>510</v>
      </c>
      <c r="D97" s="8"/>
      <c r="E97" s="8">
        <v>20</v>
      </c>
      <c r="F97" s="60">
        <f t="shared" si="1"/>
        <v>20</v>
      </c>
      <c r="G97" s="74" t="s">
        <v>327</v>
      </c>
      <c r="H97" s="8"/>
      <c r="I97" s="8"/>
      <c r="J97" s="8"/>
      <c r="K97" s="62"/>
    </row>
    <row r="98" spans="1:13">
      <c r="A98" s="8">
        <v>637</v>
      </c>
      <c r="B98" s="61" t="s">
        <v>368</v>
      </c>
      <c r="C98" s="54" t="s">
        <v>508</v>
      </c>
      <c r="D98" s="8"/>
      <c r="E98" s="8">
        <v>20</v>
      </c>
      <c r="F98" s="60">
        <f t="shared" si="1"/>
        <v>20</v>
      </c>
      <c r="G98" s="72" t="s">
        <v>326</v>
      </c>
      <c r="H98" s="8"/>
      <c r="I98" s="8"/>
      <c r="J98" s="8"/>
      <c r="K98" s="62"/>
      <c r="L98" s="86">
        <v>286</v>
      </c>
    </row>
    <row r="99" spans="1:13">
      <c r="A99" s="8">
        <v>670</v>
      </c>
      <c r="B99" s="61" t="s">
        <v>368</v>
      </c>
      <c r="C99" s="54" t="s">
        <v>510</v>
      </c>
      <c r="D99" s="8"/>
      <c r="E99" s="8">
        <v>20</v>
      </c>
      <c r="F99" s="60">
        <f t="shared" si="1"/>
        <v>20</v>
      </c>
      <c r="G99" s="72" t="s">
        <v>326</v>
      </c>
      <c r="H99" s="8"/>
      <c r="I99" s="8"/>
      <c r="J99" s="8"/>
      <c r="K99" s="62"/>
    </row>
    <row r="100" spans="1:13">
      <c r="A100" s="8">
        <v>636</v>
      </c>
      <c r="B100" s="61" t="s">
        <v>288</v>
      </c>
      <c r="C100" s="54" t="s">
        <v>508</v>
      </c>
      <c r="D100" s="8"/>
      <c r="E100" s="8">
        <v>10</v>
      </c>
      <c r="F100" s="60">
        <f t="shared" si="1"/>
        <v>10</v>
      </c>
      <c r="G100" s="55" t="s">
        <v>329</v>
      </c>
      <c r="H100" s="8"/>
      <c r="I100" s="8"/>
      <c r="J100" s="8"/>
      <c r="K100" s="62"/>
    </row>
    <row r="101" spans="1:13">
      <c r="A101" s="8">
        <v>669</v>
      </c>
      <c r="B101" s="61" t="s">
        <v>288</v>
      </c>
      <c r="C101" s="54" t="s">
        <v>510</v>
      </c>
      <c r="D101" s="8"/>
      <c r="E101" s="8">
        <v>10</v>
      </c>
      <c r="F101" s="109">
        <f t="shared" si="1"/>
        <v>10</v>
      </c>
      <c r="G101" s="55" t="s">
        <v>329</v>
      </c>
      <c r="H101" s="8"/>
      <c r="I101" s="8"/>
      <c r="J101" s="8"/>
      <c r="K101" s="62"/>
      <c r="L101" s="86">
        <v>20</v>
      </c>
    </row>
    <row r="102" spans="1:13" s="104" customFormat="1">
      <c r="A102" s="8">
        <v>366</v>
      </c>
      <c r="B102" s="59" t="s">
        <v>288</v>
      </c>
      <c r="C102" s="54" t="s">
        <v>366</v>
      </c>
      <c r="D102" s="8"/>
      <c r="E102" s="8">
        <v>48</v>
      </c>
      <c r="F102" s="60">
        <f t="shared" si="1"/>
        <v>48</v>
      </c>
      <c r="G102" s="55" t="s">
        <v>329</v>
      </c>
      <c r="H102" s="8"/>
      <c r="I102" s="8"/>
      <c r="J102" s="8"/>
      <c r="K102" s="62"/>
      <c r="L102" s="89"/>
      <c r="M102" s="103"/>
    </row>
    <row r="103" spans="1:13" s="121" customFormat="1">
      <c r="A103" s="8">
        <v>424</v>
      </c>
      <c r="B103" s="114" t="s">
        <v>288</v>
      </c>
      <c r="C103" s="54" t="s">
        <v>376</v>
      </c>
      <c r="D103" s="8"/>
      <c r="E103" s="8">
        <v>46</v>
      </c>
      <c r="F103" s="60">
        <f t="shared" si="1"/>
        <v>46</v>
      </c>
      <c r="G103" s="55" t="s">
        <v>329</v>
      </c>
      <c r="H103" s="8"/>
      <c r="I103" s="8"/>
      <c r="J103" s="8"/>
      <c r="K103" s="62"/>
      <c r="L103" s="119"/>
      <c r="M103" s="120"/>
    </row>
    <row r="104" spans="1:13" s="121" customFormat="1">
      <c r="A104" s="8">
        <v>834</v>
      </c>
      <c r="B104" s="65" t="s">
        <v>159</v>
      </c>
      <c r="C104" s="54" t="s">
        <v>508</v>
      </c>
      <c r="D104" s="8">
        <v>75</v>
      </c>
      <c r="E104" s="8"/>
      <c r="F104" s="60">
        <f t="shared" si="1"/>
        <v>75</v>
      </c>
      <c r="G104" s="55"/>
      <c r="H104" s="8"/>
      <c r="I104" s="8"/>
      <c r="J104" s="8"/>
      <c r="K104" s="62"/>
      <c r="L104" s="119"/>
      <c r="M104" s="120"/>
    </row>
    <row r="105" spans="1:13">
      <c r="A105" s="8">
        <v>836</v>
      </c>
      <c r="B105" s="65" t="s">
        <v>159</v>
      </c>
      <c r="C105" s="54" t="s">
        <v>510</v>
      </c>
      <c r="D105" s="8">
        <v>75</v>
      </c>
      <c r="E105" s="8"/>
      <c r="F105" s="60">
        <f t="shared" si="1"/>
        <v>75</v>
      </c>
      <c r="G105" s="55"/>
      <c r="H105" s="8"/>
      <c r="I105" s="8"/>
      <c r="J105" s="8"/>
      <c r="K105" s="62"/>
    </row>
    <row r="106" spans="1:13">
      <c r="A106" s="8">
        <v>837</v>
      </c>
      <c r="B106" s="65" t="s">
        <v>159</v>
      </c>
      <c r="C106" s="8" t="s">
        <v>511</v>
      </c>
      <c r="D106" s="8">
        <v>75</v>
      </c>
      <c r="E106" s="8"/>
      <c r="F106" s="60">
        <f t="shared" si="1"/>
        <v>75</v>
      </c>
      <c r="G106" s="55"/>
      <c r="H106" s="63"/>
      <c r="I106" s="63"/>
      <c r="J106" s="63"/>
      <c r="K106" s="69"/>
    </row>
    <row r="107" spans="1:13">
      <c r="A107" s="8">
        <v>835</v>
      </c>
      <c r="B107" s="65" t="s">
        <v>159</v>
      </c>
      <c r="C107" s="8" t="s">
        <v>509</v>
      </c>
      <c r="D107" s="8">
        <v>75</v>
      </c>
      <c r="E107" s="8"/>
      <c r="F107" s="60">
        <f t="shared" si="1"/>
        <v>75</v>
      </c>
      <c r="G107" s="55"/>
      <c r="H107" s="8"/>
      <c r="I107" s="8"/>
      <c r="J107" s="8"/>
      <c r="K107" s="62"/>
    </row>
    <row r="108" spans="1:13">
      <c r="A108" s="8">
        <v>806</v>
      </c>
      <c r="B108" s="65" t="s">
        <v>159</v>
      </c>
      <c r="C108" s="8" t="s">
        <v>346</v>
      </c>
      <c r="D108" s="8">
        <v>75</v>
      </c>
      <c r="E108" s="8"/>
      <c r="F108" s="60">
        <f t="shared" si="1"/>
        <v>75</v>
      </c>
      <c r="G108" s="55"/>
      <c r="H108" s="8"/>
      <c r="I108" s="8"/>
      <c r="J108" s="8"/>
      <c r="K108" s="62"/>
      <c r="L108" s="86">
        <v>556</v>
      </c>
    </row>
    <row r="109" spans="1:13">
      <c r="A109" s="8">
        <v>822</v>
      </c>
      <c r="B109" s="65" t="s">
        <v>159</v>
      </c>
      <c r="C109" s="8" t="s">
        <v>366</v>
      </c>
      <c r="D109" s="8">
        <v>75</v>
      </c>
      <c r="E109" s="8"/>
      <c r="F109" s="60">
        <f t="shared" si="1"/>
        <v>75</v>
      </c>
      <c r="G109" s="55"/>
      <c r="H109" s="8"/>
      <c r="I109" s="8"/>
      <c r="J109" s="8"/>
      <c r="K109" s="62"/>
    </row>
    <row r="110" spans="1:13">
      <c r="A110" s="8">
        <v>808</v>
      </c>
      <c r="B110" s="65" t="s">
        <v>159</v>
      </c>
      <c r="C110" s="8" t="s">
        <v>348</v>
      </c>
      <c r="D110" s="8">
        <v>75</v>
      </c>
      <c r="E110" s="8"/>
      <c r="F110" s="60">
        <f t="shared" si="1"/>
        <v>75</v>
      </c>
      <c r="G110" s="55"/>
      <c r="H110" s="8"/>
      <c r="I110" s="8"/>
      <c r="J110" s="8"/>
      <c r="K110" s="62"/>
    </row>
    <row r="111" spans="1:13">
      <c r="A111" s="8">
        <v>809</v>
      </c>
      <c r="B111" s="65" t="s">
        <v>159</v>
      </c>
      <c r="C111" s="8" t="s">
        <v>348</v>
      </c>
      <c r="D111" s="8">
        <v>75</v>
      </c>
      <c r="E111" s="8"/>
      <c r="F111" s="60">
        <f t="shared" si="1"/>
        <v>75</v>
      </c>
      <c r="G111" s="55"/>
      <c r="H111" s="8"/>
      <c r="I111" s="8"/>
      <c r="J111" s="8"/>
      <c r="K111" s="62"/>
    </row>
    <row r="112" spans="1:13">
      <c r="A112" s="8">
        <v>824</v>
      </c>
      <c r="B112" s="65" t="s">
        <v>159</v>
      </c>
      <c r="C112" s="8" t="s">
        <v>376</v>
      </c>
      <c r="D112" s="8">
        <v>75</v>
      </c>
      <c r="E112" s="8"/>
      <c r="F112" s="60">
        <f t="shared" si="1"/>
        <v>75</v>
      </c>
      <c r="G112" s="55"/>
      <c r="H112" s="8"/>
      <c r="I112" s="8"/>
      <c r="J112" s="8"/>
      <c r="K112" s="62"/>
    </row>
    <row r="113" spans="1:13">
      <c r="A113" s="8">
        <v>825</v>
      </c>
      <c r="B113" s="65" t="s">
        <v>159</v>
      </c>
      <c r="C113" s="8" t="s">
        <v>377</v>
      </c>
      <c r="D113" s="8">
        <v>75</v>
      </c>
      <c r="E113" s="8"/>
      <c r="F113" s="60">
        <f t="shared" si="1"/>
        <v>75</v>
      </c>
      <c r="G113" s="55"/>
      <c r="H113" s="8"/>
      <c r="I113" s="8"/>
      <c r="J113" s="8"/>
      <c r="K113" s="62"/>
    </row>
    <row r="114" spans="1:13">
      <c r="A114" s="8">
        <v>807</v>
      </c>
      <c r="B114" s="65" t="s">
        <v>159</v>
      </c>
      <c r="C114" s="8" t="s">
        <v>347</v>
      </c>
      <c r="D114" s="8">
        <v>75</v>
      </c>
      <c r="E114" s="8"/>
      <c r="F114" s="60">
        <f t="shared" si="1"/>
        <v>75</v>
      </c>
      <c r="G114" s="55"/>
      <c r="H114" s="8"/>
      <c r="I114" s="8"/>
      <c r="J114" s="8"/>
      <c r="K114" s="62"/>
    </row>
    <row r="115" spans="1:13">
      <c r="A115" s="8">
        <v>823</v>
      </c>
      <c r="B115" s="65" t="s">
        <v>159</v>
      </c>
      <c r="C115" s="8" t="s">
        <v>372</v>
      </c>
      <c r="D115" s="8">
        <v>75</v>
      </c>
      <c r="E115" s="8"/>
      <c r="F115" s="60">
        <f t="shared" si="1"/>
        <v>75</v>
      </c>
      <c r="G115" s="55"/>
      <c r="H115" s="8"/>
      <c r="I115" s="8"/>
      <c r="J115" s="8"/>
      <c r="K115" s="62"/>
    </row>
    <row r="116" spans="1:13">
      <c r="A116" s="8">
        <v>70</v>
      </c>
      <c r="B116" s="59" t="s">
        <v>265</v>
      </c>
      <c r="C116" s="8" t="s">
        <v>427</v>
      </c>
      <c r="D116" s="98">
        <v>34</v>
      </c>
      <c r="E116" s="98">
        <v>44</v>
      </c>
      <c r="F116" s="60">
        <f t="shared" si="1"/>
        <v>78</v>
      </c>
      <c r="G116" s="55" t="s">
        <v>487</v>
      </c>
      <c r="H116" s="8"/>
      <c r="I116" s="8"/>
      <c r="J116" s="8"/>
      <c r="K116" s="62"/>
    </row>
    <row r="117" spans="1:13">
      <c r="A117" s="8">
        <v>117</v>
      </c>
      <c r="B117" s="59" t="s">
        <v>265</v>
      </c>
      <c r="C117" s="8" t="s">
        <v>348</v>
      </c>
      <c r="D117" s="98">
        <v>34</v>
      </c>
      <c r="E117" s="98">
        <v>44</v>
      </c>
      <c r="F117" s="60">
        <f t="shared" si="1"/>
        <v>78</v>
      </c>
      <c r="G117" s="55" t="s">
        <v>487</v>
      </c>
      <c r="H117" s="8"/>
      <c r="I117" s="8"/>
      <c r="J117" s="8"/>
      <c r="K117" s="62"/>
    </row>
    <row r="118" spans="1:13">
      <c r="A118" s="8">
        <v>347</v>
      </c>
      <c r="B118" s="59" t="s">
        <v>265</v>
      </c>
      <c r="C118" s="54" t="s">
        <v>366</v>
      </c>
      <c r="D118" s="8">
        <v>26</v>
      </c>
      <c r="E118" s="8"/>
      <c r="F118" s="60">
        <f t="shared" si="1"/>
        <v>26</v>
      </c>
      <c r="G118" s="55" t="s">
        <v>148</v>
      </c>
      <c r="H118" s="8"/>
      <c r="I118" s="8"/>
      <c r="J118" s="8"/>
      <c r="K118" s="62"/>
    </row>
    <row r="119" spans="1:13">
      <c r="A119" s="8">
        <v>406</v>
      </c>
      <c r="B119" s="59" t="s">
        <v>265</v>
      </c>
      <c r="C119" s="54" t="s">
        <v>376</v>
      </c>
      <c r="D119" s="8">
        <v>26</v>
      </c>
      <c r="E119" s="8"/>
      <c r="F119" s="60">
        <f t="shared" si="1"/>
        <v>26</v>
      </c>
      <c r="G119" s="55" t="s">
        <v>148</v>
      </c>
      <c r="H119" s="8"/>
      <c r="I119" s="8"/>
      <c r="J119" s="8"/>
      <c r="K119" s="62"/>
      <c r="L119" s="86">
        <v>318</v>
      </c>
    </row>
    <row r="120" spans="1:13" s="104" customFormat="1">
      <c r="A120" s="8">
        <v>47</v>
      </c>
      <c r="B120" s="59" t="s">
        <v>265</v>
      </c>
      <c r="C120" s="8" t="s">
        <v>346</v>
      </c>
      <c r="D120" s="98">
        <v>34</v>
      </c>
      <c r="E120" s="98">
        <v>44</v>
      </c>
      <c r="F120" s="60">
        <f t="shared" si="1"/>
        <v>78</v>
      </c>
      <c r="G120" s="55" t="s">
        <v>479</v>
      </c>
      <c r="H120" s="8"/>
      <c r="I120" s="8"/>
      <c r="J120" s="8"/>
      <c r="K120" s="62"/>
      <c r="L120" s="89"/>
      <c r="M120" s="103"/>
    </row>
    <row r="121" spans="1:13" s="104" customFormat="1">
      <c r="A121" s="8">
        <v>46</v>
      </c>
      <c r="B121" s="59" t="s">
        <v>264</v>
      </c>
      <c r="C121" s="8" t="s">
        <v>346</v>
      </c>
      <c r="D121" s="98">
        <v>34</v>
      </c>
      <c r="E121" s="98">
        <v>44</v>
      </c>
      <c r="F121" s="60">
        <f t="shared" si="1"/>
        <v>78</v>
      </c>
      <c r="G121" s="55" t="s">
        <v>487</v>
      </c>
      <c r="H121" s="8"/>
      <c r="I121" s="8"/>
      <c r="J121" s="8"/>
      <c r="K121" s="62"/>
      <c r="L121" s="89"/>
      <c r="M121" s="103"/>
    </row>
    <row r="122" spans="1:13" s="104" customFormat="1">
      <c r="A122" s="8">
        <v>69</v>
      </c>
      <c r="B122" s="59" t="s">
        <v>264</v>
      </c>
      <c r="C122" s="8" t="s">
        <v>427</v>
      </c>
      <c r="D122" s="98">
        <v>34</v>
      </c>
      <c r="E122" s="98">
        <v>44</v>
      </c>
      <c r="F122" s="60">
        <f t="shared" si="1"/>
        <v>78</v>
      </c>
      <c r="G122" s="55" t="s">
        <v>487</v>
      </c>
      <c r="H122" s="8"/>
      <c r="I122" s="8"/>
      <c r="J122" s="8"/>
      <c r="K122" s="62"/>
      <c r="L122" s="89"/>
      <c r="M122" s="103"/>
    </row>
    <row r="123" spans="1:13" s="104" customFormat="1">
      <c r="A123" s="8">
        <v>116</v>
      </c>
      <c r="B123" s="59" t="s">
        <v>264</v>
      </c>
      <c r="C123" s="8" t="s">
        <v>348</v>
      </c>
      <c r="D123" s="98">
        <v>34</v>
      </c>
      <c r="E123" s="98">
        <v>44</v>
      </c>
      <c r="F123" s="60">
        <f t="shared" si="1"/>
        <v>78</v>
      </c>
      <c r="G123" s="55" t="s">
        <v>487</v>
      </c>
      <c r="H123" s="8"/>
      <c r="I123" s="8"/>
      <c r="J123" s="8"/>
      <c r="K123" s="62"/>
      <c r="L123" s="89"/>
      <c r="M123" s="103"/>
    </row>
    <row r="124" spans="1:13" s="104" customFormat="1">
      <c r="A124" s="8">
        <v>410</v>
      </c>
      <c r="B124" s="59" t="s">
        <v>270</v>
      </c>
      <c r="C124" s="54" t="s">
        <v>376</v>
      </c>
      <c r="D124" s="8">
        <v>52</v>
      </c>
      <c r="E124" s="8">
        <v>24</v>
      </c>
      <c r="F124" s="60">
        <f t="shared" si="1"/>
        <v>76</v>
      </c>
      <c r="G124" s="55" t="s">
        <v>335</v>
      </c>
      <c r="H124" s="8"/>
      <c r="I124" s="8"/>
      <c r="J124" s="8"/>
      <c r="K124" s="62"/>
      <c r="L124" s="89"/>
      <c r="M124" s="103"/>
    </row>
    <row r="125" spans="1:13">
      <c r="A125" s="8">
        <v>351</v>
      </c>
      <c r="B125" s="59" t="s">
        <v>270</v>
      </c>
      <c r="C125" s="54" t="s">
        <v>366</v>
      </c>
      <c r="D125" s="8">
        <v>52</v>
      </c>
      <c r="E125" s="8">
        <v>24</v>
      </c>
      <c r="F125" s="60">
        <f t="shared" si="1"/>
        <v>76</v>
      </c>
      <c r="G125" s="55" t="s">
        <v>412</v>
      </c>
      <c r="H125" s="8"/>
      <c r="I125" s="8"/>
      <c r="J125" s="8"/>
      <c r="K125" s="62"/>
    </row>
    <row r="126" spans="1:13">
      <c r="A126" s="8">
        <v>53</v>
      </c>
      <c r="B126" s="59" t="s">
        <v>271</v>
      </c>
      <c r="C126" s="8" t="s">
        <v>346</v>
      </c>
      <c r="D126" s="98"/>
      <c r="E126" s="98">
        <v>44</v>
      </c>
      <c r="F126" s="60">
        <f t="shared" si="1"/>
        <v>44</v>
      </c>
      <c r="G126" s="55" t="s">
        <v>411</v>
      </c>
      <c r="H126" s="8"/>
      <c r="I126" s="8"/>
      <c r="J126" s="8"/>
      <c r="K126" s="62"/>
      <c r="L126" s="86">
        <v>286</v>
      </c>
    </row>
    <row r="127" spans="1:13">
      <c r="A127" s="8">
        <v>76</v>
      </c>
      <c r="B127" s="59" t="s">
        <v>271</v>
      </c>
      <c r="C127" s="8" t="s">
        <v>427</v>
      </c>
      <c r="D127" s="98"/>
      <c r="E127" s="98">
        <v>44</v>
      </c>
      <c r="F127" s="60">
        <f t="shared" si="1"/>
        <v>44</v>
      </c>
      <c r="G127" s="55" t="s">
        <v>411</v>
      </c>
      <c r="H127" s="8"/>
      <c r="I127" s="8"/>
      <c r="J127" s="8"/>
      <c r="K127" s="62"/>
    </row>
    <row r="128" spans="1:13">
      <c r="A128" s="8">
        <v>123</v>
      </c>
      <c r="B128" s="59" t="s">
        <v>271</v>
      </c>
      <c r="C128" s="8" t="s">
        <v>348</v>
      </c>
      <c r="D128" s="98"/>
      <c r="E128" s="98">
        <v>44</v>
      </c>
      <c r="F128" s="60">
        <f t="shared" si="1"/>
        <v>44</v>
      </c>
      <c r="G128" s="55" t="s">
        <v>411</v>
      </c>
      <c r="H128" s="8"/>
      <c r="I128" s="8"/>
      <c r="J128" s="8"/>
      <c r="K128" s="62"/>
    </row>
    <row r="129" spans="1:12">
      <c r="A129" s="8">
        <v>352</v>
      </c>
      <c r="B129" s="59" t="s">
        <v>271</v>
      </c>
      <c r="C129" s="54" t="s">
        <v>366</v>
      </c>
      <c r="D129" s="8">
        <v>26</v>
      </c>
      <c r="E129" s="8"/>
      <c r="F129" s="60">
        <f t="shared" si="1"/>
        <v>26</v>
      </c>
      <c r="G129" s="55" t="s">
        <v>335</v>
      </c>
      <c r="H129" s="8"/>
      <c r="I129" s="8"/>
      <c r="J129" s="8"/>
      <c r="K129" s="62"/>
    </row>
    <row r="130" spans="1:12">
      <c r="A130" s="8">
        <v>411</v>
      </c>
      <c r="B130" s="59" t="s">
        <v>271</v>
      </c>
      <c r="C130" s="54" t="s">
        <v>376</v>
      </c>
      <c r="D130" s="8">
        <v>26</v>
      </c>
      <c r="E130" s="8"/>
      <c r="F130" s="60">
        <f t="shared" si="1"/>
        <v>26</v>
      </c>
      <c r="G130" s="55" t="s">
        <v>335</v>
      </c>
      <c r="H130" s="8"/>
      <c r="I130" s="8"/>
      <c r="J130" s="8"/>
      <c r="K130" s="62"/>
      <c r="L130" s="86">
        <v>72</v>
      </c>
    </row>
    <row r="131" spans="1:12">
      <c r="A131" s="8">
        <v>441</v>
      </c>
      <c r="B131" s="59" t="s">
        <v>112</v>
      </c>
      <c r="C131" s="8" t="s">
        <v>377</v>
      </c>
      <c r="D131" s="8">
        <v>52</v>
      </c>
      <c r="E131" s="8"/>
      <c r="F131" s="60">
        <f t="shared" ref="F131:F194" si="2">D131+E131</f>
        <v>52</v>
      </c>
      <c r="G131" s="55" t="s">
        <v>131</v>
      </c>
      <c r="H131" s="8"/>
      <c r="I131" s="8"/>
      <c r="J131" s="8"/>
      <c r="K131" s="62"/>
    </row>
    <row r="132" spans="1:12">
      <c r="A132" s="8">
        <v>102</v>
      </c>
      <c r="B132" s="59" t="s">
        <v>112</v>
      </c>
      <c r="C132" s="8" t="s">
        <v>428</v>
      </c>
      <c r="D132" s="98">
        <v>34</v>
      </c>
      <c r="E132" s="98">
        <v>44</v>
      </c>
      <c r="F132" s="60">
        <f t="shared" si="2"/>
        <v>78</v>
      </c>
      <c r="G132" s="55" t="s">
        <v>131</v>
      </c>
      <c r="H132" s="8"/>
      <c r="I132" s="8"/>
      <c r="J132" s="8"/>
      <c r="K132" s="62"/>
    </row>
    <row r="133" spans="1:12">
      <c r="A133" s="8">
        <v>384</v>
      </c>
      <c r="B133" s="59" t="s">
        <v>112</v>
      </c>
      <c r="C133" s="8" t="s">
        <v>372</v>
      </c>
      <c r="D133" s="8">
        <v>52</v>
      </c>
      <c r="E133" s="8"/>
      <c r="F133" s="60">
        <f t="shared" si="2"/>
        <v>52</v>
      </c>
      <c r="G133" s="55" t="s">
        <v>131</v>
      </c>
      <c r="H133" s="8"/>
      <c r="I133" s="8"/>
      <c r="J133" s="8"/>
      <c r="K133" s="62"/>
      <c r="L133" s="86">
        <v>156</v>
      </c>
    </row>
    <row r="134" spans="1:12">
      <c r="A134" s="8">
        <v>77</v>
      </c>
      <c r="B134" s="59" t="s">
        <v>112</v>
      </c>
      <c r="C134" s="8" t="s">
        <v>427</v>
      </c>
      <c r="D134" s="98">
        <v>34</v>
      </c>
      <c r="E134" s="98">
        <v>44</v>
      </c>
      <c r="F134" s="60">
        <f t="shared" si="2"/>
        <v>78</v>
      </c>
      <c r="G134" s="56" t="s">
        <v>141</v>
      </c>
      <c r="H134" s="8"/>
      <c r="I134" s="8"/>
      <c r="J134" s="8"/>
      <c r="K134" s="62"/>
    </row>
    <row r="135" spans="1:12">
      <c r="A135" s="8">
        <v>124</v>
      </c>
      <c r="B135" s="59" t="s">
        <v>112</v>
      </c>
      <c r="C135" s="8" t="s">
        <v>348</v>
      </c>
      <c r="D135" s="98">
        <v>34</v>
      </c>
      <c r="E135" s="98">
        <v>44</v>
      </c>
      <c r="F135" s="60">
        <f t="shared" si="2"/>
        <v>78</v>
      </c>
      <c r="G135" s="55" t="s">
        <v>141</v>
      </c>
      <c r="H135" s="8"/>
      <c r="I135" s="8"/>
      <c r="J135" s="8"/>
      <c r="K135" s="62"/>
      <c r="L135" s="86">
        <v>48</v>
      </c>
    </row>
    <row r="136" spans="1:12">
      <c r="A136" s="8">
        <v>413</v>
      </c>
      <c r="B136" s="59" t="s">
        <v>112</v>
      </c>
      <c r="C136" s="54" t="s">
        <v>376</v>
      </c>
      <c r="D136" s="8">
        <v>52</v>
      </c>
      <c r="E136" s="8"/>
      <c r="F136" s="60">
        <f t="shared" si="2"/>
        <v>52</v>
      </c>
      <c r="G136" s="55" t="s">
        <v>414</v>
      </c>
      <c r="H136" s="8"/>
      <c r="I136" s="8"/>
      <c r="J136" s="8"/>
      <c r="K136" s="62"/>
    </row>
    <row r="137" spans="1:12">
      <c r="A137" s="8">
        <v>54</v>
      </c>
      <c r="B137" s="59" t="s">
        <v>112</v>
      </c>
      <c r="C137" s="8" t="s">
        <v>346</v>
      </c>
      <c r="D137" s="98">
        <v>34</v>
      </c>
      <c r="E137" s="98">
        <v>44</v>
      </c>
      <c r="F137" s="60">
        <f t="shared" si="2"/>
        <v>78</v>
      </c>
      <c r="G137" s="56" t="s">
        <v>475</v>
      </c>
      <c r="H137" s="8"/>
      <c r="I137" s="8"/>
      <c r="J137" s="8"/>
      <c r="K137" s="62"/>
      <c r="L137" s="86">
        <v>88</v>
      </c>
    </row>
    <row r="138" spans="1:12">
      <c r="A138" s="8">
        <v>353</v>
      </c>
      <c r="B138" s="59" t="s">
        <v>112</v>
      </c>
      <c r="C138" s="54" t="s">
        <v>366</v>
      </c>
      <c r="D138" s="8">
        <v>52</v>
      </c>
      <c r="E138" s="8"/>
      <c r="F138" s="60">
        <f t="shared" si="2"/>
        <v>52</v>
      </c>
      <c r="G138" s="55" t="s">
        <v>475</v>
      </c>
      <c r="H138" s="8"/>
      <c r="I138" s="8"/>
      <c r="J138" s="8"/>
      <c r="K138" s="62"/>
    </row>
    <row r="139" spans="1:12">
      <c r="A139" s="8">
        <v>856</v>
      </c>
      <c r="B139" s="112" t="s">
        <v>410</v>
      </c>
      <c r="C139" s="8" t="s">
        <v>366</v>
      </c>
      <c r="D139" s="8"/>
      <c r="E139" s="8">
        <v>36</v>
      </c>
      <c r="F139" s="197">
        <f t="shared" si="2"/>
        <v>36</v>
      </c>
      <c r="G139" s="55" t="s">
        <v>415</v>
      </c>
      <c r="H139" s="8"/>
      <c r="I139" s="8"/>
      <c r="J139" s="8"/>
      <c r="K139" s="62"/>
    </row>
    <row r="140" spans="1:12">
      <c r="A140" s="8">
        <v>858</v>
      </c>
      <c r="B140" s="112" t="s">
        <v>410</v>
      </c>
      <c r="C140" s="8" t="s">
        <v>376</v>
      </c>
      <c r="D140" s="8">
        <v>6</v>
      </c>
      <c r="E140" s="8">
        <v>36</v>
      </c>
      <c r="F140" s="197">
        <f t="shared" si="2"/>
        <v>42</v>
      </c>
      <c r="G140" s="55" t="s">
        <v>415</v>
      </c>
      <c r="H140" s="8"/>
      <c r="I140" s="8"/>
      <c r="J140" s="8"/>
      <c r="K140" s="62"/>
    </row>
    <row r="141" spans="1:12">
      <c r="A141" s="8">
        <v>859</v>
      </c>
      <c r="B141" s="112" t="s">
        <v>410</v>
      </c>
      <c r="C141" s="8" t="s">
        <v>377</v>
      </c>
      <c r="D141" s="8"/>
      <c r="E141" s="8">
        <v>36</v>
      </c>
      <c r="F141" s="197">
        <f t="shared" si="2"/>
        <v>36</v>
      </c>
      <c r="G141" s="55" t="s">
        <v>142</v>
      </c>
      <c r="H141" s="8"/>
      <c r="I141" s="8"/>
      <c r="J141" s="8"/>
      <c r="K141" s="62"/>
      <c r="L141" s="86">
        <v>118</v>
      </c>
    </row>
    <row r="142" spans="1:12">
      <c r="A142" s="8">
        <v>857</v>
      </c>
      <c r="B142" s="112" t="s">
        <v>410</v>
      </c>
      <c r="C142" s="8" t="s">
        <v>372</v>
      </c>
      <c r="D142" s="8"/>
      <c r="E142" s="8">
        <v>36</v>
      </c>
      <c r="F142" s="197">
        <f t="shared" si="2"/>
        <v>36</v>
      </c>
      <c r="G142" s="55" t="s">
        <v>142</v>
      </c>
      <c r="H142" s="8"/>
      <c r="I142" s="8"/>
      <c r="J142" s="8"/>
      <c r="K142" s="62"/>
    </row>
    <row r="143" spans="1:12">
      <c r="A143" s="8">
        <v>107</v>
      </c>
      <c r="B143" s="59" t="s">
        <v>274</v>
      </c>
      <c r="C143" s="8" t="s">
        <v>428</v>
      </c>
      <c r="D143" s="98">
        <v>17</v>
      </c>
      <c r="E143" s="98">
        <v>44</v>
      </c>
      <c r="F143" s="60">
        <f t="shared" si="2"/>
        <v>61</v>
      </c>
      <c r="G143" s="55" t="s">
        <v>138</v>
      </c>
      <c r="H143" s="8"/>
      <c r="I143" s="8"/>
      <c r="J143" s="8"/>
      <c r="K143" s="62"/>
    </row>
    <row r="144" spans="1:12">
      <c r="A144" s="8">
        <v>445</v>
      </c>
      <c r="B144" s="59" t="s">
        <v>9</v>
      </c>
      <c r="C144" s="8" t="s">
        <v>377</v>
      </c>
      <c r="D144" s="8">
        <v>13</v>
      </c>
      <c r="E144" s="8">
        <v>36</v>
      </c>
      <c r="F144" s="60">
        <f t="shared" si="2"/>
        <v>49</v>
      </c>
      <c r="G144" s="55" t="s">
        <v>138</v>
      </c>
      <c r="H144" s="8"/>
      <c r="I144" s="8"/>
      <c r="J144" s="8"/>
      <c r="K144" s="62"/>
    </row>
    <row r="145" spans="1:13">
      <c r="A145" s="8">
        <v>388</v>
      </c>
      <c r="B145" s="59" t="s">
        <v>9</v>
      </c>
      <c r="C145" s="8" t="s">
        <v>372</v>
      </c>
      <c r="D145" s="8">
        <v>13</v>
      </c>
      <c r="E145" s="8">
        <v>36</v>
      </c>
      <c r="F145" s="60">
        <f t="shared" si="2"/>
        <v>49</v>
      </c>
      <c r="G145" s="55" t="s">
        <v>138</v>
      </c>
      <c r="H145" s="8"/>
      <c r="I145" s="8"/>
      <c r="J145" s="8"/>
      <c r="K145" s="62"/>
    </row>
    <row r="146" spans="1:13">
      <c r="A146" s="8">
        <v>112</v>
      </c>
      <c r="B146" s="59" t="s">
        <v>359</v>
      </c>
      <c r="C146" s="8" t="s">
        <v>428</v>
      </c>
      <c r="D146" s="98">
        <v>17</v>
      </c>
      <c r="E146" s="98"/>
      <c r="F146" s="60">
        <f t="shared" si="2"/>
        <v>17</v>
      </c>
      <c r="G146" s="74" t="s">
        <v>477</v>
      </c>
      <c r="H146" s="8"/>
      <c r="I146" s="8"/>
      <c r="J146" s="8"/>
      <c r="K146" s="62"/>
    </row>
    <row r="147" spans="1:13" s="104" customFormat="1">
      <c r="A147" s="8">
        <v>678</v>
      </c>
      <c r="B147" s="61" t="s">
        <v>330</v>
      </c>
      <c r="C147" s="8" t="s">
        <v>511</v>
      </c>
      <c r="D147" s="8">
        <v>70</v>
      </c>
      <c r="E147" s="8">
        <v>10</v>
      </c>
      <c r="F147" s="60">
        <f t="shared" si="2"/>
        <v>80</v>
      </c>
      <c r="G147" s="55" t="s">
        <v>477</v>
      </c>
      <c r="H147" s="8"/>
      <c r="I147" s="8"/>
      <c r="J147" s="8"/>
      <c r="K147" s="62"/>
      <c r="L147" s="89"/>
      <c r="M147" s="103"/>
    </row>
    <row r="148" spans="1:13">
      <c r="A148" s="8">
        <v>647</v>
      </c>
      <c r="B148" s="61" t="s">
        <v>330</v>
      </c>
      <c r="C148" s="8" t="s">
        <v>509</v>
      </c>
      <c r="D148" s="8">
        <v>70</v>
      </c>
      <c r="E148" s="8">
        <v>10</v>
      </c>
      <c r="F148" s="60">
        <f t="shared" si="2"/>
        <v>80</v>
      </c>
      <c r="G148" s="55" t="s">
        <v>477</v>
      </c>
      <c r="H148" s="8"/>
      <c r="I148" s="8"/>
      <c r="J148" s="8"/>
      <c r="K148" s="62"/>
    </row>
    <row r="149" spans="1:13">
      <c r="A149" s="8">
        <v>450</v>
      </c>
      <c r="B149" s="57" t="s">
        <v>330</v>
      </c>
      <c r="C149" s="8" t="s">
        <v>377</v>
      </c>
      <c r="D149" s="8">
        <v>13</v>
      </c>
      <c r="E149" s="8">
        <v>36</v>
      </c>
      <c r="F149" s="60">
        <f t="shared" si="2"/>
        <v>49</v>
      </c>
      <c r="G149" s="55" t="s">
        <v>477</v>
      </c>
      <c r="H149" s="8"/>
      <c r="I149" s="8"/>
      <c r="J149" s="8"/>
      <c r="K149" s="62"/>
    </row>
    <row r="150" spans="1:13">
      <c r="A150" s="8">
        <v>393</v>
      </c>
      <c r="B150" s="57" t="s">
        <v>330</v>
      </c>
      <c r="C150" s="8" t="s">
        <v>372</v>
      </c>
      <c r="D150" s="8">
        <v>13</v>
      </c>
      <c r="E150" s="8">
        <v>36</v>
      </c>
      <c r="F150" s="60">
        <f t="shared" si="2"/>
        <v>49</v>
      </c>
      <c r="G150" s="55" t="s">
        <v>477</v>
      </c>
      <c r="H150" s="8"/>
      <c r="I150" s="8"/>
      <c r="J150" s="8"/>
      <c r="K150" s="62"/>
    </row>
    <row r="151" spans="1:13">
      <c r="A151" s="8">
        <v>439</v>
      </c>
      <c r="B151" s="59" t="s">
        <v>110</v>
      </c>
      <c r="C151" s="8" t="s">
        <v>377</v>
      </c>
      <c r="D151" s="8">
        <v>26</v>
      </c>
      <c r="E151" s="8"/>
      <c r="F151" s="60">
        <f t="shared" si="2"/>
        <v>26</v>
      </c>
      <c r="G151" s="55" t="s">
        <v>134</v>
      </c>
      <c r="H151" s="8"/>
      <c r="I151" s="8"/>
      <c r="J151" s="8"/>
      <c r="K151" s="62"/>
    </row>
    <row r="152" spans="1:13">
      <c r="A152" s="8">
        <v>100</v>
      </c>
      <c r="B152" s="59" t="s">
        <v>110</v>
      </c>
      <c r="C152" s="8" t="s">
        <v>428</v>
      </c>
      <c r="D152" s="98"/>
      <c r="E152" s="98">
        <v>44</v>
      </c>
      <c r="F152" s="60">
        <f t="shared" si="2"/>
        <v>44</v>
      </c>
      <c r="G152" s="55" t="s">
        <v>134</v>
      </c>
      <c r="H152" s="8"/>
      <c r="I152" s="8"/>
      <c r="J152" s="8"/>
      <c r="K152" s="62"/>
    </row>
    <row r="153" spans="1:13">
      <c r="A153" s="8">
        <v>382</v>
      </c>
      <c r="B153" s="59" t="s">
        <v>110</v>
      </c>
      <c r="C153" s="8" t="s">
        <v>372</v>
      </c>
      <c r="D153" s="8">
        <v>26</v>
      </c>
      <c r="E153" s="8"/>
      <c r="F153" s="60">
        <f t="shared" si="2"/>
        <v>26</v>
      </c>
      <c r="G153" s="55" t="s">
        <v>134</v>
      </c>
      <c r="H153" s="8"/>
      <c r="I153" s="8"/>
      <c r="J153" s="8"/>
      <c r="K153" s="62"/>
    </row>
    <row r="154" spans="1:13">
      <c r="A154" s="8">
        <v>448</v>
      </c>
      <c r="B154" s="112" t="s">
        <v>378</v>
      </c>
      <c r="C154" s="8" t="s">
        <v>377</v>
      </c>
      <c r="D154" s="8">
        <v>13</v>
      </c>
      <c r="E154" s="8">
        <v>36</v>
      </c>
      <c r="F154" s="60">
        <f t="shared" si="2"/>
        <v>49</v>
      </c>
      <c r="G154" s="55" t="s">
        <v>477</v>
      </c>
      <c r="H154" s="8"/>
      <c r="I154" s="8"/>
      <c r="J154" s="8"/>
      <c r="K154" s="62"/>
    </row>
    <row r="155" spans="1:13">
      <c r="A155" s="8">
        <v>679</v>
      </c>
      <c r="B155" s="61" t="s">
        <v>35</v>
      </c>
      <c r="C155" s="8" t="s">
        <v>511</v>
      </c>
      <c r="D155" s="8">
        <v>60</v>
      </c>
      <c r="E155" s="8">
        <v>10</v>
      </c>
      <c r="F155" s="60">
        <f t="shared" si="2"/>
        <v>70</v>
      </c>
      <c r="G155" s="55" t="s">
        <v>477</v>
      </c>
      <c r="H155" s="8"/>
      <c r="I155" s="8"/>
      <c r="J155" s="8"/>
      <c r="K155" s="62"/>
      <c r="L155" s="86">
        <v>1096</v>
      </c>
    </row>
    <row r="156" spans="1:13">
      <c r="A156" s="8">
        <v>648</v>
      </c>
      <c r="B156" s="61" t="s">
        <v>35</v>
      </c>
      <c r="C156" s="8" t="s">
        <v>509</v>
      </c>
      <c r="D156" s="8">
        <v>60</v>
      </c>
      <c r="E156" s="8">
        <v>10</v>
      </c>
      <c r="F156" s="60">
        <f t="shared" si="2"/>
        <v>70</v>
      </c>
      <c r="G156" s="55" t="s">
        <v>477</v>
      </c>
      <c r="H156" s="8"/>
      <c r="I156" s="8"/>
      <c r="J156" s="8"/>
      <c r="K156" s="62"/>
    </row>
    <row r="157" spans="1:13">
      <c r="A157" s="8">
        <v>110</v>
      </c>
      <c r="B157" s="59" t="s">
        <v>35</v>
      </c>
      <c r="C157" s="8" t="s">
        <v>428</v>
      </c>
      <c r="D157" s="98">
        <v>17</v>
      </c>
      <c r="E157" s="98">
        <v>22</v>
      </c>
      <c r="F157" s="60">
        <f t="shared" si="2"/>
        <v>39</v>
      </c>
      <c r="G157" s="74" t="s">
        <v>477</v>
      </c>
      <c r="H157" s="8"/>
      <c r="I157" s="8"/>
      <c r="J157" s="8"/>
      <c r="K157" s="8"/>
    </row>
    <row r="158" spans="1:13">
      <c r="A158" s="8">
        <v>391</v>
      </c>
      <c r="B158" s="59" t="s">
        <v>35</v>
      </c>
      <c r="C158" s="8" t="s">
        <v>372</v>
      </c>
      <c r="D158" s="8">
        <v>13</v>
      </c>
      <c r="E158" s="8">
        <v>36</v>
      </c>
      <c r="F158" s="60">
        <f t="shared" si="2"/>
        <v>49</v>
      </c>
      <c r="G158" s="55" t="s">
        <v>477</v>
      </c>
      <c r="H158" s="8"/>
      <c r="I158" s="8"/>
      <c r="J158" s="8"/>
      <c r="K158" s="62"/>
    </row>
    <row r="159" spans="1:13">
      <c r="A159" s="8">
        <v>71</v>
      </c>
      <c r="B159" s="59" t="s">
        <v>267</v>
      </c>
      <c r="C159" s="8" t="s">
        <v>427</v>
      </c>
      <c r="D159" s="98">
        <v>34</v>
      </c>
      <c r="E159" s="98">
        <v>44</v>
      </c>
      <c r="F159" s="60">
        <f t="shared" si="2"/>
        <v>78</v>
      </c>
      <c r="G159" s="56" t="s">
        <v>170</v>
      </c>
      <c r="H159" s="8"/>
      <c r="I159" s="8"/>
      <c r="J159" s="8"/>
      <c r="K159" s="62"/>
    </row>
    <row r="160" spans="1:13">
      <c r="A160" s="8">
        <v>118</v>
      </c>
      <c r="B160" s="59" t="s">
        <v>267</v>
      </c>
      <c r="C160" s="8" t="s">
        <v>348</v>
      </c>
      <c r="D160" s="98">
        <v>34</v>
      </c>
      <c r="E160" s="98">
        <v>44</v>
      </c>
      <c r="F160" s="60">
        <f t="shared" si="2"/>
        <v>78</v>
      </c>
      <c r="G160" s="55" t="s">
        <v>170</v>
      </c>
      <c r="H160" s="8"/>
      <c r="I160" s="8"/>
      <c r="J160" s="8"/>
      <c r="K160" s="62"/>
    </row>
    <row r="161" spans="1:13">
      <c r="A161" s="8">
        <v>48</v>
      </c>
      <c r="B161" s="59" t="s">
        <v>267</v>
      </c>
      <c r="C161" s="8" t="s">
        <v>346</v>
      </c>
      <c r="D161" s="98">
        <v>34</v>
      </c>
      <c r="E161" s="98">
        <v>44</v>
      </c>
      <c r="F161" s="60">
        <f t="shared" si="2"/>
        <v>78</v>
      </c>
      <c r="G161" s="56" t="s">
        <v>329</v>
      </c>
      <c r="H161" s="107"/>
      <c r="I161" s="107"/>
      <c r="J161" s="107"/>
      <c r="K161" s="108"/>
    </row>
    <row r="162" spans="1:13">
      <c r="A162" s="8">
        <v>72</v>
      </c>
      <c r="B162" s="59" t="s">
        <v>266</v>
      </c>
      <c r="C162" s="8" t="s">
        <v>427</v>
      </c>
      <c r="D162" s="98">
        <v>34</v>
      </c>
      <c r="E162" s="98">
        <v>44</v>
      </c>
      <c r="F162" s="60">
        <f t="shared" si="2"/>
        <v>78</v>
      </c>
      <c r="G162" s="56" t="s">
        <v>170</v>
      </c>
      <c r="H162" s="8"/>
      <c r="I162" s="8"/>
      <c r="J162" s="8"/>
      <c r="K162" s="62"/>
    </row>
    <row r="163" spans="1:13">
      <c r="A163" s="8">
        <v>49</v>
      </c>
      <c r="B163" s="59" t="s">
        <v>266</v>
      </c>
      <c r="C163" s="8" t="s">
        <v>346</v>
      </c>
      <c r="D163" s="98">
        <v>34</v>
      </c>
      <c r="E163" s="98">
        <v>44</v>
      </c>
      <c r="F163" s="60">
        <f t="shared" si="2"/>
        <v>78</v>
      </c>
      <c r="G163" s="56" t="s">
        <v>329</v>
      </c>
      <c r="H163" s="8"/>
      <c r="I163" s="8"/>
      <c r="J163" s="8"/>
      <c r="K163" s="62"/>
    </row>
    <row r="164" spans="1:13">
      <c r="A164" s="8">
        <v>348</v>
      </c>
      <c r="B164" s="59" t="s">
        <v>266</v>
      </c>
      <c r="C164" s="54" t="s">
        <v>366</v>
      </c>
      <c r="D164" s="8">
        <v>26</v>
      </c>
      <c r="E164" s="8"/>
      <c r="F164" s="60">
        <f t="shared" si="2"/>
        <v>26</v>
      </c>
      <c r="G164" s="55" t="s">
        <v>329</v>
      </c>
      <c r="H164" s="8"/>
      <c r="I164" s="8"/>
      <c r="J164" s="8"/>
      <c r="K164" s="62"/>
    </row>
    <row r="165" spans="1:13">
      <c r="A165" s="8">
        <v>119</v>
      </c>
      <c r="B165" s="59" t="s">
        <v>266</v>
      </c>
      <c r="C165" s="8" t="s">
        <v>348</v>
      </c>
      <c r="D165" s="98">
        <v>34</v>
      </c>
      <c r="E165" s="98">
        <v>44</v>
      </c>
      <c r="F165" s="60">
        <f t="shared" si="2"/>
        <v>78</v>
      </c>
      <c r="G165" s="55" t="s">
        <v>329</v>
      </c>
      <c r="H165" s="8"/>
      <c r="I165" s="8"/>
      <c r="J165" s="8"/>
      <c r="K165" s="62"/>
    </row>
    <row r="166" spans="1:13">
      <c r="A166" s="8">
        <v>407</v>
      </c>
      <c r="B166" s="59" t="s">
        <v>266</v>
      </c>
      <c r="C166" s="54" t="s">
        <v>376</v>
      </c>
      <c r="D166" s="8">
        <v>26</v>
      </c>
      <c r="E166" s="8"/>
      <c r="F166" s="60">
        <f t="shared" si="2"/>
        <v>26</v>
      </c>
      <c r="G166" s="55" t="s">
        <v>329</v>
      </c>
      <c r="H166" s="8"/>
      <c r="I166" s="8"/>
      <c r="J166" s="8"/>
      <c r="K166" s="62"/>
    </row>
    <row r="167" spans="1:13">
      <c r="A167" s="8">
        <v>689</v>
      </c>
      <c r="B167" s="61" t="s">
        <v>375</v>
      </c>
      <c r="C167" s="8" t="s">
        <v>511</v>
      </c>
      <c r="D167" s="8"/>
      <c r="E167" s="8">
        <v>15</v>
      </c>
      <c r="F167" s="60">
        <f t="shared" si="2"/>
        <v>15</v>
      </c>
      <c r="G167" s="55" t="s">
        <v>144</v>
      </c>
      <c r="H167" s="8"/>
      <c r="I167" s="8"/>
      <c r="J167" s="8"/>
      <c r="K167" s="62"/>
      <c r="L167" s="86">
        <v>384</v>
      </c>
    </row>
    <row r="168" spans="1:13">
      <c r="A168" s="8">
        <v>652</v>
      </c>
      <c r="B168" s="61" t="s">
        <v>375</v>
      </c>
      <c r="C168" s="8" t="s">
        <v>509</v>
      </c>
      <c r="D168" s="8"/>
      <c r="E168" s="8">
        <v>15</v>
      </c>
      <c r="F168" s="60">
        <f t="shared" si="2"/>
        <v>15</v>
      </c>
      <c r="G168" s="55" t="s">
        <v>144</v>
      </c>
      <c r="H168" s="8"/>
      <c r="I168" s="8"/>
      <c r="J168" s="8"/>
      <c r="K168" s="62"/>
    </row>
    <row r="169" spans="1:13">
      <c r="A169" s="8">
        <v>454</v>
      </c>
      <c r="B169" s="112" t="s">
        <v>375</v>
      </c>
      <c r="C169" s="8" t="s">
        <v>377</v>
      </c>
      <c r="D169" s="8"/>
      <c r="E169" s="8">
        <v>24</v>
      </c>
      <c r="F169" s="60">
        <f t="shared" si="2"/>
        <v>24</v>
      </c>
      <c r="G169" s="55" t="s">
        <v>144</v>
      </c>
      <c r="H169" s="8"/>
      <c r="I169" s="8"/>
      <c r="J169" s="8"/>
      <c r="K169" s="62"/>
    </row>
    <row r="170" spans="1:13">
      <c r="A170" s="8">
        <v>400</v>
      </c>
      <c r="B170" s="112" t="s">
        <v>375</v>
      </c>
      <c r="C170" s="8" t="s">
        <v>372</v>
      </c>
      <c r="D170" s="8"/>
      <c r="E170" s="8">
        <v>24</v>
      </c>
      <c r="F170" s="60">
        <f t="shared" si="2"/>
        <v>24</v>
      </c>
      <c r="G170" s="55" t="s">
        <v>144</v>
      </c>
      <c r="H170" s="8"/>
      <c r="I170" s="8"/>
      <c r="J170" s="8"/>
      <c r="K170" s="62"/>
    </row>
    <row r="171" spans="1:13">
      <c r="A171" s="8">
        <v>111</v>
      </c>
      <c r="B171" s="59" t="s">
        <v>358</v>
      </c>
      <c r="C171" s="8" t="s">
        <v>428</v>
      </c>
      <c r="D171" s="98">
        <v>17</v>
      </c>
      <c r="E171" s="98"/>
      <c r="F171" s="60">
        <f t="shared" si="2"/>
        <v>17</v>
      </c>
      <c r="G171" s="74" t="s">
        <v>477</v>
      </c>
      <c r="H171" s="8"/>
      <c r="I171" s="8"/>
      <c r="J171" s="8"/>
      <c r="K171" s="62"/>
    </row>
    <row r="172" spans="1:13">
      <c r="A172" s="8">
        <v>113</v>
      </c>
      <c r="B172" s="59" t="s">
        <v>65</v>
      </c>
      <c r="C172" s="8" t="s">
        <v>428</v>
      </c>
      <c r="D172" s="98">
        <v>34</v>
      </c>
      <c r="E172" s="98"/>
      <c r="F172" s="60">
        <f t="shared" si="2"/>
        <v>34</v>
      </c>
      <c r="G172" s="74" t="s">
        <v>483</v>
      </c>
      <c r="H172" s="8"/>
      <c r="I172" s="8"/>
      <c r="J172" s="8"/>
      <c r="K172" s="62"/>
      <c r="L172" s="86">
        <v>156</v>
      </c>
    </row>
    <row r="173" spans="1:13" s="104" customFormat="1">
      <c r="A173" s="8">
        <v>682</v>
      </c>
      <c r="B173" s="61" t="s">
        <v>65</v>
      </c>
      <c r="C173" s="8" t="s">
        <v>511</v>
      </c>
      <c r="D173" s="8">
        <v>20</v>
      </c>
      <c r="E173" s="8"/>
      <c r="F173" s="60">
        <f t="shared" si="2"/>
        <v>20</v>
      </c>
      <c r="G173" s="55" t="s">
        <v>477</v>
      </c>
      <c r="H173" s="8"/>
      <c r="I173" s="8"/>
      <c r="J173" s="8"/>
      <c r="K173" s="62"/>
      <c r="L173" s="89"/>
      <c r="M173" s="103"/>
    </row>
    <row r="174" spans="1:13" s="104" customFormat="1">
      <c r="A174" s="8">
        <v>651</v>
      </c>
      <c r="B174" s="61" t="s">
        <v>65</v>
      </c>
      <c r="C174" s="8" t="s">
        <v>509</v>
      </c>
      <c r="D174" s="8">
        <v>20</v>
      </c>
      <c r="E174" s="8"/>
      <c r="F174" s="60">
        <f t="shared" si="2"/>
        <v>20</v>
      </c>
      <c r="G174" s="55" t="s">
        <v>477</v>
      </c>
      <c r="H174" s="8"/>
      <c r="I174" s="8"/>
      <c r="J174" s="8"/>
      <c r="K174" s="62"/>
      <c r="L174" s="89">
        <v>128</v>
      </c>
      <c r="M174" s="103"/>
    </row>
    <row r="175" spans="1:13" s="104" customFormat="1">
      <c r="A175" s="8">
        <v>364</v>
      </c>
      <c r="B175" s="146" t="s">
        <v>371</v>
      </c>
      <c r="C175" s="138" t="s">
        <v>366</v>
      </c>
      <c r="D175" s="127">
        <v>36</v>
      </c>
      <c r="E175" s="127">
        <v>36</v>
      </c>
      <c r="F175" s="109">
        <f t="shared" si="2"/>
        <v>72</v>
      </c>
      <c r="G175" s="106" t="s">
        <v>505</v>
      </c>
      <c r="H175" s="8"/>
      <c r="I175" s="8"/>
      <c r="J175" s="8"/>
      <c r="K175" s="62"/>
      <c r="L175" s="89"/>
      <c r="M175" s="103"/>
    </row>
    <row r="176" spans="1:13" s="104" customFormat="1">
      <c r="A176" s="8">
        <v>428</v>
      </c>
      <c r="B176" s="59" t="s">
        <v>371</v>
      </c>
      <c r="C176" s="54" t="s">
        <v>376</v>
      </c>
      <c r="D176" s="127">
        <v>36</v>
      </c>
      <c r="E176" s="127">
        <v>144</v>
      </c>
      <c r="F176" s="109">
        <f t="shared" si="2"/>
        <v>180</v>
      </c>
      <c r="G176" s="106" t="s">
        <v>505</v>
      </c>
      <c r="H176" s="8"/>
      <c r="I176" s="8"/>
      <c r="J176" s="8"/>
      <c r="K176" s="62"/>
      <c r="L176" s="89"/>
      <c r="M176" s="103"/>
    </row>
    <row r="177" spans="1:13" s="104" customFormat="1">
      <c r="A177" s="127">
        <v>639</v>
      </c>
      <c r="B177" s="147" t="s">
        <v>363</v>
      </c>
      <c r="C177" s="54" t="s">
        <v>508</v>
      </c>
      <c r="D177" s="127">
        <v>180</v>
      </c>
      <c r="E177" s="127">
        <v>288</v>
      </c>
      <c r="F177" s="109">
        <f t="shared" si="2"/>
        <v>468</v>
      </c>
      <c r="G177" s="194" t="s">
        <v>505</v>
      </c>
      <c r="H177" s="8"/>
      <c r="I177" s="8"/>
      <c r="J177" s="8"/>
      <c r="K177" s="62"/>
      <c r="L177" s="89"/>
      <c r="M177" s="103"/>
    </row>
    <row r="178" spans="1:13">
      <c r="A178" s="8">
        <v>667</v>
      </c>
      <c r="B178" s="147" t="s">
        <v>363</v>
      </c>
      <c r="C178" s="54" t="s">
        <v>510</v>
      </c>
      <c r="D178" s="127">
        <v>180</v>
      </c>
      <c r="E178" s="127">
        <v>288</v>
      </c>
      <c r="F178" s="109">
        <f t="shared" si="2"/>
        <v>468</v>
      </c>
      <c r="G178" s="106" t="s">
        <v>505</v>
      </c>
      <c r="H178" s="8"/>
      <c r="I178" s="8"/>
      <c r="J178" s="8"/>
      <c r="K178" s="62"/>
    </row>
    <row r="179" spans="1:13">
      <c r="A179" s="8">
        <v>685</v>
      </c>
      <c r="B179" s="147" t="s">
        <v>400</v>
      </c>
      <c r="C179" s="8" t="s">
        <v>511</v>
      </c>
      <c r="D179" s="127"/>
      <c r="E179" s="127">
        <v>360</v>
      </c>
      <c r="F179" s="109">
        <f t="shared" si="2"/>
        <v>360</v>
      </c>
      <c r="G179" s="106" t="s">
        <v>505</v>
      </c>
      <c r="H179" s="8"/>
      <c r="I179" s="8"/>
      <c r="J179" s="8"/>
      <c r="K179" s="62"/>
      <c r="L179" s="86">
        <v>156</v>
      </c>
    </row>
    <row r="180" spans="1:13">
      <c r="A180" s="8">
        <v>656</v>
      </c>
      <c r="B180" s="147" t="s">
        <v>400</v>
      </c>
      <c r="C180" s="8" t="s">
        <v>509</v>
      </c>
      <c r="D180" s="127"/>
      <c r="E180" s="127">
        <v>360</v>
      </c>
      <c r="F180" s="109">
        <f t="shared" si="2"/>
        <v>360</v>
      </c>
      <c r="G180" s="106" t="s">
        <v>505</v>
      </c>
      <c r="H180" s="8"/>
      <c r="I180" s="8"/>
      <c r="J180" s="8"/>
      <c r="K180" s="62"/>
    </row>
    <row r="181" spans="1:13">
      <c r="A181" s="8">
        <v>458</v>
      </c>
      <c r="B181" s="112" t="s">
        <v>379</v>
      </c>
      <c r="C181" s="8" t="s">
        <v>377</v>
      </c>
      <c r="D181" s="127">
        <v>36</v>
      </c>
      <c r="E181" s="127">
        <v>144</v>
      </c>
      <c r="F181" s="109">
        <f t="shared" si="2"/>
        <v>180</v>
      </c>
      <c r="G181" s="106" t="s">
        <v>505</v>
      </c>
      <c r="H181" s="8"/>
      <c r="I181" s="8"/>
      <c r="J181" s="8"/>
      <c r="K181" s="62"/>
    </row>
    <row r="182" spans="1:13">
      <c r="A182" s="8">
        <v>394</v>
      </c>
      <c r="B182" s="57" t="s">
        <v>379</v>
      </c>
      <c r="C182" s="8" t="s">
        <v>372</v>
      </c>
      <c r="D182" s="127">
        <v>36</v>
      </c>
      <c r="E182" s="127">
        <v>36</v>
      </c>
      <c r="F182" s="109">
        <f t="shared" si="2"/>
        <v>72</v>
      </c>
      <c r="G182" s="106" t="s">
        <v>505</v>
      </c>
      <c r="H182" s="8"/>
      <c r="I182" s="8"/>
      <c r="J182" s="8"/>
      <c r="K182" s="62"/>
      <c r="L182" s="86">
        <v>182</v>
      </c>
    </row>
    <row r="183" spans="1:13">
      <c r="A183" s="8">
        <v>684</v>
      </c>
      <c r="B183" s="147" t="s">
        <v>399</v>
      </c>
      <c r="C183" s="8" t="s">
        <v>511</v>
      </c>
      <c r="D183" s="127">
        <v>180</v>
      </c>
      <c r="E183" s="127">
        <v>288</v>
      </c>
      <c r="F183" s="109">
        <f t="shared" si="2"/>
        <v>468</v>
      </c>
      <c r="G183" s="106" t="s">
        <v>505</v>
      </c>
      <c r="H183" s="8"/>
      <c r="I183" s="8"/>
      <c r="J183" s="8"/>
      <c r="K183" s="62"/>
    </row>
    <row r="184" spans="1:13">
      <c r="A184" s="8">
        <v>655</v>
      </c>
      <c r="B184" s="147" t="s">
        <v>399</v>
      </c>
      <c r="C184" s="8" t="s">
        <v>509</v>
      </c>
      <c r="D184" s="127">
        <v>180</v>
      </c>
      <c r="E184" s="127">
        <v>288</v>
      </c>
      <c r="F184" s="109">
        <f t="shared" si="2"/>
        <v>468</v>
      </c>
      <c r="G184" s="106" t="s">
        <v>505</v>
      </c>
      <c r="H184" s="8"/>
      <c r="I184" s="8"/>
      <c r="J184" s="8"/>
      <c r="K184" s="62"/>
    </row>
    <row r="185" spans="1:13">
      <c r="A185" s="8">
        <v>460</v>
      </c>
      <c r="B185" s="112" t="s">
        <v>442</v>
      </c>
      <c r="C185" s="8" t="s">
        <v>377</v>
      </c>
      <c r="D185" s="8">
        <v>72</v>
      </c>
      <c r="E185" s="8">
        <v>36</v>
      </c>
      <c r="F185" s="60">
        <f t="shared" si="2"/>
        <v>108</v>
      </c>
      <c r="G185" s="55"/>
      <c r="H185" s="8"/>
      <c r="I185" s="8"/>
      <c r="J185" s="8"/>
      <c r="K185" s="62"/>
      <c r="L185" s="86">
        <v>52</v>
      </c>
    </row>
    <row r="186" spans="1:13">
      <c r="A186" s="8">
        <v>404</v>
      </c>
      <c r="B186" s="115" t="s">
        <v>442</v>
      </c>
      <c r="C186" s="8" t="s">
        <v>372</v>
      </c>
      <c r="D186" s="8">
        <v>72</v>
      </c>
      <c r="E186" s="8">
        <v>36</v>
      </c>
      <c r="F186" s="60">
        <f t="shared" si="2"/>
        <v>108</v>
      </c>
      <c r="G186" s="55"/>
      <c r="H186" s="8"/>
      <c r="I186" s="8"/>
      <c r="J186" s="8"/>
      <c r="K186" s="62"/>
    </row>
    <row r="187" spans="1:13">
      <c r="A187" s="8">
        <v>397</v>
      </c>
      <c r="B187" s="59" t="s">
        <v>374</v>
      </c>
      <c r="C187" s="8" t="s">
        <v>372</v>
      </c>
      <c r="D187" s="8"/>
      <c r="E187" s="8">
        <v>48</v>
      </c>
      <c r="F187" s="60">
        <f t="shared" si="2"/>
        <v>48</v>
      </c>
      <c r="G187" s="74" t="s">
        <v>488</v>
      </c>
      <c r="H187" s="8"/>
      <c r="I187" s="8"/>
      <c r="J187" s="8"/>
      <c r="K187" s="62"/>
    </row>
    <row r="188" spans="1:13">
      <c r="A188" s="8">
        <v>398</v>
      </c>
      <c r="B188" s="59" t="s">
        <v>374</v>
      </c>
      <c r="C188" s="8" t="s">
        <v>372</v>
      </c>
      <c r="D188" s="8"/>
      <c r="E188" s="195">
        <v>48</v>
      </c>
      <c r="F188" s="109">
        <f t="shared" si="2"/>
        <v>48</v>
      </c>
      <c r="G188" s="74" t="s">
        <v>488</v>
      </c>
      <c r="H188" s="8"/>
      <c r="I188" s="8"/>
      <c r="J188" s="8"/>
      <c r="K188" s="62"/>
      <c r="L188" s="86">
        <v>180</v>
      </c>
    </row>
    <row r="189" spans="1:13">
      <c r="A189" s="8">
        <v>687</v>
      </c>
      <c r="B189" s="61" t="s">
        <v>374</v>
      </c>
      <c r="C189" s="8" t="s">
        <v>511</v>
      </c>
      <c r="D189" s="8"/>
      <c r="E189" s="8">
        <v>20</v>
      </c>
      <c r="F189" s="60">
        <f t="shared" si="2"/>
        <v>20</v>
      </c>
      <c r="G189" s="55" t="s">
        <v>334</v>
      </c>
      <c r="H189" s="8"/>
      <c r="I189" s="8"/>
      <c r="J189" s="8"/>
      <c r="K189" s="62"/>
    </row>
    <row r="190" spans="1:13">
      <c r="A190" s="8">
        <v>688</v>
      </c>
      <c r="B190" s="61" t="s">
        <v>374</v>
      </c>
      <c r="C190" s="8" t="s">
        <v>511</v>
      </c>
      <c r="D190" s="8"/>
      <c r="E190" s="8">
        <v>20</v>
      </c>
      <c r="F190" s="60">
        <f t="shared" si="2"/>
        <v>20</v>
      </c>
      <c r="G190" s="72" t="s">
        <v>327</v>
      </c>
      <c r="H190" s="8"/>
      <c r="I190" s="8"/>
      <c r="J190" s="8"/>
      <c r="K190" s="62"/>
    </row>
    <row r="191" spans="1:13">
      <c r="A191" s="8">
        <v>654</v>
      </c>
      <c r="B191" s="61" t="s">
        <v>374</v>
      </c>
      <c r="C191" s="8" t="s">
        <v>509</v>
      </c>
      <c r="D191" s="8"/>
      <c r="E191" s="8">
        <v>20</v>
      </c>
      <c r="F191" s="60">
        <f t="shared" si="2"/>
        <v>20</v>
      </c>
      <c r="G191" s="72" t="s">
        <v>326</v>
      </c>
      <c r="H191" s="8"/>
      <c r="I191" s="8"/>
      <c r="J191" s="8"/>
      <c r="K191" s="62"/>
      <c r="L191" s="86">
        <v>40</v>
      </c>
    </row>
    <row r="192" spans="1:13">
      <c r="A192" s="8">
        <v>686</v>
      </c>
      <c r="B192" s="61" t="s">
        <v>373</v>
      </c>
      <c r="C192" s="8" t="s">
        <v>511</v>
      </c>
      <c r="D192" s="8"/>
      <c r="E192" s="8">
        <v>10</v>
      </c>
      <c r="F192" s="60">
        <f t="shared" si="2"/>
        <v>10</v>
      </c>
      <c r="G192" s="55" t="s">
        <v>523</v>
      </c>
      <c r="H192" s="8"/>
      <c r="I192" s="8"/>
      <c r="J192" s="8"/>
      <c r="K192" s="62"/>
    </row>
    <row r="193" spans="1:13">
      <c r="A193" s="8">
        <v>653</v>
      </c>
      <c r="B193" s="61" t="s">
        <v>373</v>
      </c>
      <c r="C193" s="8" t="s">
        <v>509</v>
      </c>
      <c r="D193" s="8"/>
      <c r="E193" s="8">
        <v>10</v>
      </c>
      <c r="F193" s="60">
        <f t="shared" si="2"/>
        <v>10</v>
      </c>
      <c r="G193" s="55" t="s">
        <v>523</v>
      </c>
      <c r="H193" s="8"/>
      <c r="I193" s="8"/>
      <c r="J193" s="8"/>
      <c r="K193" s="62"/>
    </row>
    <row r="194" spans="1:13">
      <c r="A194" s="8">
        <v>396</v>
      </c>
      <c r="B194" s="59" t="s">
        <v>373</v>
      </c>
      <c r="C194" s="8" t="s">
        <v>372</v>
      </c>
      <c r="D194" s="8"/>
      <c r="E194" s="8">
        <v>48</v>
      </c>
      <c r="F194" s="60">
        <f t="shared" si="2"/>
        <v>48</v>
      </c>
      <c r="G194" s="55" t="s">
        <v>522</v>
      </c>
      <c r="H194" s="8"/>
      <c r="I194" s="8"/>
      <c r="J194" s="8"/>
      <c r="K194" s="62"/>
    </row>
    <row r="195" spans="1:13">
      <c r="A195" s="8">
        <v>452</v>
      </c>
      <c r="B195" s="59" t="s">
        <v>31</v>
      </c>
      <c r="C195" s="8" t="s">
        <v>377</v>
      </c>
      <c r="D195" s="8"/>
      <c r="E195" s="8">
        <v>48</v>
      </c>
      <c r="F195" s="60">
        <f t="shared" ref="F195:F258" si="3">D195+E195</f>
        <v>48</v>
      </c>
      <c r="G195" s="74" t="s">
        <v>327</v>
      </c>
      <c r="H195" s="8"/>
      <c r="I195" s="8"/>
      <c r="J195" s="8"/>
      <c r="K195" s="62"/>
    </row>
    <row r="196" spans="1:13">
      <c r="A196" s="8">
        <v>451</v>
      </c>
      <c r="B196" s="59" t="s">
        <v>27</v>
      </c>
      <c r="C196" s="8" t="s">
        <v>377</v>
      </c>
      <c r="D196" s="8"/>
      <c r="E196" s="8">
        <v>46</v>
      </c>
      <c r="F196" s="60">
        <f t="shared" si="3"/>
        <v>46</v>
      </c>
      <c r="G196" s="55" t="s">
        <v>522</v>
      </c>
      <c r="H196" s="8"/>
      <c r="I196" s="8"/>
      <c r="J196" s="8"/>
      <c r="K196" s="62"/>
    </row>
    <row r="197" spans="1:13">
      <c r="A197" s="8">
        <v>96</v>
      </c>
      <c r="B197" s="59" t="s">
        <v>105</v>
      </c>
      <c r="C197" s="8" t="s">
        <v>428</v>
      </c>
      <c r="D197" s="98">
        <v>34</v>
      </c>
      <c r="E197" s="98">
        <v>44</v>
      </c>
      <c r="F197" s="60">
        <f t="shared" si="3"/>
        <v>78</v>
      </c>
      <c r="G197" s="55" t="s">
        <v>329</v>
      </c>
      <c r="H197" s="8"/>
      <c r="I197" s="8"/>
      <c r="J197" s="8"/>
      <c r="K197" s="62"/>
    </row>
    <row r="198" spans="1:13" s="104" customFormat="1">
      <c r="A198" s="8">
        <v>436</v>
      </c>
      <c r="B198" s="59" t="s">
        <v>105</v>
      </c>
      <c r="C198" s="8" t="s">
        <v>377</v>
      </c>
      <c r="D198" s="8">
        <v>26</v>
      </c>
      <c r="E198" s="8"/>
      <c r="F198" s="60">
        <f t="shared" si="3"/>
        <v>26</v>
      </c>
      <c r="G198" s="55" t="s">
        <v>169</v>
      </c>
      <c r="H198" s="8"/>
      <c r="I198" s="8"/>
      <c r="J198" s="8"/>
      <c r="K198" s="62"/>
      <c r="L198" s="89">
        <v>854</v>
      </c>
      <c r="M198" s="103"/>
    </row>
    <row r="199" spans="1:13" s="104" customFormat="1">
      <c r="A199" s="8">
        <v>378</v>
      </c>
      <c r="B199" s="115" t="s">
        <v>105</v>
      </c>
      <c r="C199" s="8" t="s">
        <v>372</v>
      </c>
      <c r="D199" s="8">
        <v>26</v>
      </c>
      <c r="E199" s="8"/>
      <c r="F199" s="60">
        <f t="shared" si="3"/>
        <v>26</v>
      </c>
      <c r="G199" s="55" t="s">
        <v>169</v>
      </c>
      <c r="H199" s="8"/>
      <c r="I199" s="8"/>
      <c r="J199" s="8"/>
      <c r="K199" s="62"/>
      <c r="L199" s="89"/>
      <c r="M199" s="103"/>
    </row>
    <row r="200" spans="1:13" s="104" customFormat="1">
      <c r="A200" s="8">
        <v>95</v>
      </c>
      <c r="B200" s="114" t="s">
        <v>103</v>
      </c>
      <c r="C200" s="8" t="s">
        <v>428</v>
      </c>
      <c r="D200" s="98">
        <v>34</v>
      </c>
      <c r="E200" s="98">
        <v>44</v>
      </c>
      <c r="F200" s="60">
        <f t="shared" si="3"/>
        <v>78</v>
      </c>
      <c r="G200" s="55" t="s">
        <v>329</v>
      </c>
      <c r="H200" s="8"/>
      <c r="I200" s="8"/>
      <c r="J200" s="8"/>
      <c r="K200" s="62"/>
      <c r="L200" s="89"/>
      <c r="M200" s="103"/>
    </row>
    <row r="201" spans="1:13">
      <c r="A201" s="8">
        <v>633</v>
      </c>
      <c r="B201" s="112" t="s">
        <v>369</v>
      </c>
      <c r="C201" s="54" t="s">
        <v>508</v>
      </c>
      <c r="D201" s="8">
        <v>30</v>
      </c>
      <c r="E201" s="8"/>
      <c r="F201" s="60">
        <f t="shared" si="3"/>
        <v>30</v>
      </c>
      <c r="G201" s="55" t="s">
        <v>150</v>
      </c>
      <c r="H201" s="8"/>
      <c r="I201" s="8"/>
      <c r="J201" s="8"/>
      <c r="K201" s="62"/>
    </row>
    <row r="202" spans="1:13">
      <c r="A202" s="8">
        <v>664</v>
      </c>
      <c r="B202" s="61" t="s">
        <v>369</v>
      </c>
      <c r="C202" s="54" t="s">
        <v>510</v>
      </c>
      <c r="D202" s="8">
        <v>30</v>
      </c>
      <c r="E202" s="8"/>
      <c r="F202" s="60">
        <f t="shared" si="3"/>
        <v>30</v>
      </c>
      <c r="G202" s="55" t="s">
        <v>150</v>
      </c>
      <c r="H202" s="8"/>
      <c r="I202" s="8"/>
      <c r="J202" s="8"/>
      <c r="K202" s="62"/>
    </row>
    <row r="203" spans="1:13">
      <c r="A203" s="8">
        <v>369</v>
      </c>
      <c r="B203" s="59" t="s">
        <v>369</v>
      </c>
      <c r="C203" s="54" t="s">
        <v>366</v>
      </c>
      <c r="D203" s="8"/>
      <c r="E203" s="8">
        <v>24</v>
      </c>
      <c r="F203" s="60">
        <f t="shared" si="3"/>
        <v>24</v>
      </c>
      <c r="G203" s="55" t="s">
        <v>150</v>
      </c>
      <c r="H203" s="8"/>
      <c r="I203" s="8"/>
      <c r="J203" s="8"/>
      <c r="K203" s="62"/>
    </row>
    <row r="204" spans="1:13">
      <c r="A204" s="8">
        <v>427</v>
      </c>
      <c r="B204" s="59" t="s">
        <v>369</v>
      </c>
      <c r="C204" s="54" t="s">
        <v>376</v>
      </c>
      <c r="D204" s="8"/>
      <c r="E204" s="8">
        <v>26</v>
      </c>
      <c r="F204" s="60">
        <f t="shared" si="3"/>
        <v>26</v>
      </c>
      <c r="G204" s="55" t="s">
        <v>150</v>
      </c>
      <c r="H204" s="8"/>
      <c r="I204" s="8"/>
      <c r="J204" s="8"/>
      <c r="K204" s="62"/>
    </row>
    <row r="205" spans="1:13">
      <c r="A205" s="8">
        <v>635</v>
      </c>
      <c r="B205" s="61" t="s">
        <v>311</v>
      </c>
      <c r="C205" s="54" t="s">
        <v>508</v>
      </c>
      <c r="D205" s="8"/>
      <c r="E205" s="8">
        <v>15</v>
      </c>
      <c r="F205" s="60">
        <f t="shared" si="3"/>
        <v>15</v>
      </c>
      <c r="G205" s="55" t="s">
        <v>485</v>
      </c>
      <c r="H205" s="8"/>
      <c r="I205" s="8"/>
      <c r="J205" s="8"/>
      <c r="K205" s="62"/>
    </row>
    <row r="206" spans="1:13">
      <c r="A206" s="8">
        <v>672</v>
      </c>
      <c r="B206" s="61" t="s">
        <v>311</v>
      </c>
      <c r="C206" s="54" t="s">
        <v>510</v>
      </c>
      <c r="D206" s="8"/>
      <c r="E206" s="8">
        <v>15</v>
      </c>
      <c r="F206" s="60">
        <f t="shared" si="3"/>
        <v>15</v>
      </c>
      <c r="G206" s="55" t="s">
        <v>485</v>
      </c>
      <c r="H206" s="8"/>
      <c r="I206" s="8"/>
      <c r="J206" s="8"/>
      <c r="K206" s="62"/>
    </row>
    <row r="207" spans="1:13">
      <c r="A207" s="8">
        <v>370</v>
      </c>
      <c r="B207" s="114" t="s">
        <v>311</v>
      </c>
      <c r="C207" s="54" t="s">
        <v>366</v>
      </c>
      <c r="D207" s="8"/>
      <c r="E207" s="8">
        <v>24</v>
      </c>
      <c r="F207" s="60">
        <f t="shared" si="3"/>
        <v>24</v>
      </c>
      <c r="G207" s="55" t="s">
        <v>485</v>
      </c>
      <c r="H207" s="8"/>
      <c r="I207" s="8"/>
      <c r="J207" s="8"/>
      <c r="K207" s="62"/>
    </row>
    <row r="208" spans="1:13" s="170" customFormat="1">
      <c r="A208" s="8">
        <v>431</v>
      </c>
      <c r="B208" s="137" t="s">
        <v>311</v>
      </c>
      <c r="C208" s="54" t="s">
        <v>376</v>
      </c>
      <c r="D208" s="8"/>
      <c r="E208" s="8">
        <v>24</v>
      </c>
      <c r="F208" s="60">
        <f t="shared" si="3"/>
        <v>24</v>
      </c>
      <c r="G208" s="55" t="s">
        <v>485</v>
      </c>
      <c r="H208" s="127"/>
      <c r="I208" s="127"/>
      <c r="J208" s="127"/>
      <c r="K208" s="154"/>
      <c r="L208" s="169"/>
    </row>
    <row r="209" spans="1:15" s="170" customFormat="1">
      <c r="A209" s="8">
        <v>659</v>
      </c>
      <c r="B209" s="61" t="s">
        <v>354</v>
      </c>
      <c r="C209" s="54" t="s">
        <v>510</v>
      </c>
      <c r="D209" s="8">
        <v>120</v>
      </c>
      <c r="E209" s="8">
        <v>40</v>
      </c>
      <c r="F209" s="60">
        <f t="shared" si="3"/>
        <v>160</v>
      </c>
      <c r="G209" s="55" t="s">
        <v>150</v>
      </c>
      <c r="H209" s="127"/>
      <c r="I209" s="127"/>
      <c r="J209" s="127"/>
      <c r="K209" s="154"/>
      <c r="L209" s="169"/>
      <c r="O209" s="170" t="s">
        <v>259</v>
      </c>
    </row>
    <row r="210" spans="1:15">
      <c r="A210" s="8">
        <v>62</v>
      </c>
      <c r="B210" s="59" t="s">
        <v>354</v>
      </c>
      <c r="C210" s="8" t="s">
        <v>346</v>
      </c>
      <c r="D210" s="73">
        <v>34</v>
      </c>
      <c r="E210" s="73">
        <v>22</v>
      </c>
      <c r="F210" s="60">
        <f t="shared" si="3"/>
        <v>56</v>
      </c>
      <c r="G210" s="74" t="s">
        <v>150</v>
      </c>
      <c r="H210" s="8"/>
      <c r="I210" s="8"/>
      <c r="J210" s="8"/>
      <c r="K210" s="62"/>
    </row>
    <row r="211" spans="1:15">
      <c r="A211" s="8">
        <v>85</v>
      </c>
      <c r="B211" s="59" t="s">
        <v>354</v>
      </c>
      <c r="C211" s="8" t="s">
        <v>427</v>
      </c>
      <c r="D211" s="73">
        <v>34</v>
      </c>
      <c r="E211" s="73">
        <v>22</v>
      </c>
      <c r="F211" s="60">
        <f t="shared" si="3"/>
        <v>56</v>
      </c>
      <c r="G211" s="74" t="s">
        <v>150</v>
      </c>
      <c r="H211" s="8"/>
      <c r="I211" s="8"/>
      <c r="J211" s="8"/>
      <c r="K211" s="62"/>
    </row>
    <row r="212" spans="1:15">
      <c r="A212" s="8">
        <v>360</v>
      </c>
      <c r="B212" s="59" t="s">
        <v>354</v>
      </c>
      <c r="C212" s="54" t="s">
        <v>366</v>
      </c>
      <c r="D212" s="8">
        <v>13</v>
      </c>
      <c r="E212" s="8">
        <v>48</v>
      </c>
      <c r="F212" s="60">
        <f t="shared" si="3"/>
        <v>61</v>
      </c>
      <c r="G212" s="55" t="s">
        <v>150</v>
      </c>
      <c r="H212" s="8"/>
      <c r="I212" s="8"/>
      <c r="J212" s="8"/>
      <c r="K212" s="62"/>
    </row>
    <row r="213" spans="1:15">
      <c r="A213" s="8">
        <v>631</v>
      </c>
      <c r="B213" s="61" t="s">
        <v>401</v>
      </c>
      <c r="C213" s="54" t="s">
        <v>508</v>
      </c>
      <c r="D213" s="8">
        <v>60</v>
      </c>
      <c r="E213" s="8">
        <v>10</v>
      </c>
      <c r="F213" s="60">
        <f t="shared" si="3"/>
        <v>70</v>
      </c>
      <c r="G213" s="55" t="s">
        <v>150</v>
      </c>
      <c r="H213" s="8"/>
      <c r="I213" s="8"/>
      <c r="J213" s="8"/>
      <c r="K213" s="62"/>
    </row>
    <row r="214" spans="1:15">
      <c r="A214" s="8">
        <v>662</v>
      </c>
      <c r="B214" s="61" t="s">
        <v>401</v>
      </c>
      <c r="C214" s="54" t="s">
        <v>510</v>
      </c>
      <c r="D214" s="8">
        <v>60</v>
      </c>
      <c r="E214" s="8">
        <v>10</v>
      </c>
      <c r="F214" s="60">
        <f t="shared" si="3"/>
        <v>70</v>
      </c>
      <c r="G214" s="55" t="s">
        <v>150</v>
      </c>
      <c r="H214" s="8"/>
      <c r="I214" s="8"/>
      <c r="J214" s="8"/>
      <c r="K214" s="62"/>
    </row>
    <row r="215" spans="1:15">
      <c r="A215" s="8">
        <v>632</v>
      </c>
      <c r="B215" s="61" t="s">
        <v>309</v>
      </c>
      <c r="C215" s="54" t="s">
        <v>508</v>
      </c>
      <c r="D215" s="8">
        <v>20</v>
      </c>
      <c r="E215" s="8"/>
      <c r="F215" s="60">
        <f t="shared" si="3"/>
        <v>20</v>
      </c>
      <c r="G215" s="55" t="s">
        <v>339</v>
      </c>
      <c r="H215" s="8"/>
      <c r="I215" s="8"/>
      <c r="J215" s="8"/>
      <c r="K215" s="62"/>
      <c r="L215" s="86">
        <v>250</v>
      </c>
    </row>
    <row r="216" spans="1:15">
      <c r="A216" s="8">
        <v>663</v>
      </c>
      <c r="B216" s="61" t="s">
        <v>309</v>
      </c>
      <c r="C216" s="54" t="s">
        <v>510</v>
      </c>
      <c r="D216" s="8">
        <v>20</v>
      </c>
      <c r="E216" s="8"/>
      <c r="F216" s="60">
        <f t="shared" si="3"/>
        <v>20</v>
      </c>
      <c r="G216" s="55" t="s">
        <v>339</v>
      </c>
      <c r="H216" s="8"/>
      <c r="I216" s="8"/>
      <c r="J216" s="8"/>
      <c r="K216" s="62"/>
    </row>
    <row r="217" spans="1:15">
      <c r="A217" s="8">
        <v>63</v>
      </c>
      <c r="B217" s="59" t="s">
        <v>355</v>
      </c>
      <c r="C217" s="8" t="s">
        <v>346</v>
      </c>
      <c r="D217" s="73">
        <v>17</v>
      </c>
      <c r="E217" s="73">
        <v>22</v>
      </c>
      <c r="F217" s="60">
        <f t="shared" si="3"/>
        <v>39</v>
      </c>
      <c r="G217" s="74" t="s">
        <v>150</v>
      </c>
      <c r="H217" s="8"/>
      <c r="I217" s="8"/>
      <c r="J217" s="8"/>
      <c r="K217" s="62"/>
    </row>
    <row r="218" spans="1:15">
      <c r="A218" s="8">
        <v>86</v>
      </c>
      <c r="B218" s="59" t="s">
        <v>355</v>
      </c>
      <c r="C218" s="8" t="s">
        <v>427</v>
      </c>
      <c r="D218" s="73">
        <v>17</v>
      </c>
      <c r="E218" s="73">
        <v>22</v>
      </c>
      <c r="F218" s="60">
        <f t="shared" si="3"/>
        <v>39</v>
      </c>
      <c r="G218" s="74" t="s">
        <v>150</v>
      </c>
      <c r="H218" s="8"/>
      <c r="I218" s="8"/>
      <c r="J218" s="8"/>
      <c r="K218" s="62"/>
    </row>
    <row r="219" spans="1:15">
      <c r="A219" s="8">
        <v>361</v>
      </c>
      <c r="B219" s="59" t="s">
        <v>355</v>
      </c>
      <c r="C219" s="54" t="s">
        <v>366</v>
      </c>
      <c r="D219" s="8">
        <v>13</v>
      </c>
      <c r="E219" s="8">
        <v>36</v>
      </c>
      <c r="F219" s="60">
        <f t="shared" si="3"/>
        <v>49</v>
      </c>
      <c r="G219" s="55" t="s">
        <v>150</v>
      </c>
      <c r="H219" s="8"/>
      <c r="I219" s="8"/>
      <c r="J219" s="8"/>
      <c r="K219" s="62"/>
    </row>
    <row r="220" spans="1:15">
      <c r="A220" s="8">
        <v>132</v>
      </c>
      <c r="B220" s="59" t="s">
        <v>355</v>
      </c>
      <c r="C220" s="8" t="s">
        <v>348</v>
      </c>
      <c r="D220" s="98">
        <v>17</v>
      </c>
      <c r="E220" s="98">
        <v>22</v>
      </c>
      <c r="F220" s="60">
        <f t="shared" si="3"/>
        <v>39</v>
      </c>
      <c r="G220" s="74" t="s">
        <v>150</v>
      </c>
      <c r="H220" s="8"/>
      <c r="I220" s="8"/>
      <c r="J220" s="8"/>
      <c r="K220" s="62"/>
    </row>
    <row r="221" spans="1:15">
      <c r="A221" s="8">
        <v>420</v>
      </c>
      <c r="B221" s="144" t="s">
        <v>355</v>
      </c>
      <c r="C221" s="54" t="s">
        <v>376</v>
      </c>
      <c r="D221" s="8">
        <v>13</v>
      </c>
      <c r="E221" s="8">
        <v>36</v>
      </c>
      <c r="F221" s="60">
        <f t="shared" si="3"/>
        <v>49</v>
      </c>
      <c r="G221" s="55" t="s">
        <v>150</v>
      </c>
      <c r="H221" s="8"/>
      <c r="I221" s="8"/>
      <c r="J221" s="8"/>
      <c r="K221" s="62"/>
      <c r="L221" s="86">
        <v>343</v>
      </c>
    </row>
    <row r="222" spans="1:15">
      <c r="A222" s="8">
        <v>371</v>
      </c>
      <c r="B222" s="59" t="s">
        <v>370</v>
      </c>
      <c r="C222" s="54" t="s">
        <v>366</v>
      </c>
      <c r="D222" s="8"/>
      <c r="E222" s="8">
        <v>24</v>
      </c>
      <c r="F222" s="60">
        <f t="shared" si="3"/>
        <v>24</v>
      </c>
      <c r="G222" s="55" t="s">
        <v>476</v>
      </c>
      <c r="H222" s="8"/>
      <c r="I222" s="8"/>
      <c r="J222" s="8"/>
      <c r="K222" s="62"/>
    </row>
    <row r="223" spans="1:15">
      <c r="A223" s="8">
        <v>421</v>
      </c>
      <c r="B223" s="59" t="s">
        <v>370</v>
      </c>
      <c r="C223" s="54" t="s">
        <v>376</v>
      </c>
      <c r="D223" s="8"/>
      <c r="E223" s="8">
        <v>24</v>
      </c>
      <c r="F223" s="60">
        <f t="shared" si="3"/>
        <v>24</v>
      </c>
      <c r="G223" s="55" t="s">
        <v>476</v>
      </c>
      <c r="H223" s="8"/>
      <c r="I223" s="8"/>
      <c r="J223" s="8"/>
      <c r="K223" s="62"/>
    </row>
    <row r="224" spans="1:15">
      <c r="A224" s="8">
        <v>641</v>
      </c>
      <c r="B224" s="59" t="s">
        <v>356</v>
      </c>
      <c r="C224" s="54" t="s">
        <v>508</v>
      </c>
      <c r="D224" s="8"/>
      <c r="E224" s="8">
        <v>30</v>
      </c>
      <c r="F224" s="60">
        <f t="shared" si="3"/>
        <v>30</v>
      </c>
      <c r="G224" s="55" t="s">
        <v>150</v>
      </c>
      <c r="H224" s="8"/>
      <c r="I224" s="8"/>
      <c r="J224" s="8"/>
      <c r="K224" s="62"/>
    </row>
    <row r="225" spans="1:12">
      <c r="A225" s="8">
        <v>133</v>
      </c>
      <c r="B225" s="59" t="s">
        <v>356</v>
      </c>
      <c r="C225" s="8" t="s">
        <v>348</v>
      </c>
      <c r="D225" s="98">
        <v>17</v>
      </c>
      <c r="E225" s="98"/>
      <c r="F225" s="60">
        <f t="shared" si="3"/>
        <v>17</v>
      </c>
      <c r="G225" s="74" t="s">
        <v>150</v>
      </c>
      <c r="H225" s="8"/>
      <c r="I225" s="8"/>
      <c r="J225" s="8"/>
      <c r="K225" s="62"/>
    </row>
    <row r="226" spans="1:12">
      <c r="A226" s="8">
        <v>64</v>
      </c>
      <c r="B226" s="59" t="s">
        <v>356</v>
      </c>
      <c r="C226" s="8" t="s">
        <v>346</v>
      </c>
      <c r="D226" s="73">
        <v>17</v>
      </c>
      <c r="E226" s="73"/>
      <c r="F226" s="60">
        <f t="shared" si="3"/>
        <v>17</v>
      </c>
      <c r="G226" s="74" t="s">
        <v>482</v>
      </c>
      <c r="H226" s="8"/>
      <c r="I226" s="8"/>
      <c r="J226" s="8"/>
      <c r="K226" s="62"/>
    </row>
    <row r="227" spans="1:12">
      <c r="A227" s="8">
        <v>87</v>
      </c>
      <c r="B227" s="59" t="s">
        <v>356</v>
      </c>
      <c r="C227" s="8" t="s">
        <v>427</v>
      </c>
      <c r="D227" s="73">
        <v>17</v>
      </c>
      <c r="E227" s="73"/>
      <c r="F227" s="60">
        <f t="shared" si="3"/>
        <v>17</v>
      </c>
      <c r="G227" s="74" t="s">
        <v>482</v>
      </c>
      <c r="H227" s="8"/>
      <c r="I227" s="8"/>
      <c r="J227" s="8"/>
      <c r="K227" s="62"/>
    </row>
    <row r="228" spans="1:12">
      <c r="A228" s="8">
        <v>666</v>
      </c>
      <c r="B228" s="61" t="s">
        <v>449</v>
      </c>
      <c r="C228" s="54" t="s">
        <v>510</v>
      </c>
      <c r="D228" s="8"/>
      <c r="E228" s="8">
        <v>30</v>
      </c>
      <c r="F228" s="60">
        <f t="shared" si="3"/>
        <v>30</v>
      </c>
      <c r="G228" s="55" t="s">
        <v>150</v>
      </c>
      <c r="H228" s="8"/>
      <c r="I228" s="8"/>
      <c r="J228" s="8"/>
      <c r="K228" s="62"/>
    </row>
    <row r="229" spans="1:12">
      <c r="A229" s="8">
        <v>629</v>
      </c>
      <c r="B229" s="61" t="s">
        <v>310</v>
      </c>
      <c r="C229" s="54" t="s">
        <v>508</v>
      </c>
      <c r="D229" s="8">
        <v>20</v>
      </c>
      <c r="E229" s="8">
        <v>10</v>
      </c>
      <c r="F229" s="60">
        <f t="shared" si="3"/>
        <v>30</v>
      </c>
      <c r="G229" s="55" t="s">
        <v>252</v>
      </c>
      <c r="H229" s="8"/>
      <c r="I229" s="8"/>
      <c r="J229" s="8"/>
      <c r="K229" s="62"/>
    </row>
    <row r="230" spans="1:12">
      <c r="A230" s="8">
        <v>660</v>
      </c>
      <c r="B230" s="61" t="s">
        <v>310</v>
      </c>
      <c r="C230" s="54" t="s">
        <v>510</v>
      </c>
      <c r="D230" s="8">
        <v>20</v>
      </c>
      <c r="E230" s="8">
        <v>10</v>
      </c>
      <c r="F230" s="60">
        <f t="shared" si="3"/>
        <v>30</v>
      </c>
      <c r="G230" s="55" t="s">
        <v>252</v>
      </c>
      <c r="H230" s="8"/>
      <c r="I230" s="8"/>
      <c r="J230" s="8"/>
      <c r="K230" s="62"/>
      <c r="L230" s="86">
        <v>440</v>
      </c>
    </row>
    <row r="231" spans="1:12">
      <c r="A231" s="8">
        <v>362</v>
      </c>
      <c r="B231" s="180" t="s">
        <v>310</v>
      </c>
      <c r="C231" s="54" t="s">
        <v>366</v>
      </c>
      <c r="D231" s="8">
        <v>13</v>
      </c>
      <c r="E231" s="8">
        <v>36</v>
      </c>
      <c r="F231" s="60">
        <f t="shared" si="3"/>
        <v>49</v>
      </c>
      <c r="G231" s="55" t="s">
        <v>252</v>
      </c>
      <c r="H231" s="8"/>
      <c r="I231" s="8"/>
      <c r="J231" s="8"/>
      <c r="K231" s="62"/>
    </row>
    <row r="232" spans="1:12">
      <c r="A232" s="8">
        <v>422</v>
      </c>
      <c r="B232" s="59" t="s">
        <v>310</v>
      </c>
      <c r="C232" s="54" t="s">
        <v>376</v>
      </c>
      <c r="D232" s="8">
        <v>13</v>
      </c>
      <c r="E232" s="8">
        <v>36</v>
      </c>
      <c r="F232" s="60">
        <f t="shared" si="3"/>
        <v>49</v>
      </c>
      <c r="G232" s="55" t="s">
        <v>252</v>
      </c>
      <c r="H232" s="8"/>
      <c r="I232" s="8"/>
      <c r="J232" s="8"/>
      <c r="K232" s="62"/>
    </row>
    <row r="233" spans="1:12">
      <c r="A233" s="8">
        <v>459</v>
      </c>
      <c r="B233" s="112" t="s">
        <v>341</v>
      </c>
      <c r="C233" s="8" t="s">
        <v>377</v>
      </c>
      <c r="D233" s="127">
        <v>72</v>
      </c>
      <c r="E233" s="127">
        <v>144</v>
      </c>
      <c r="F233" s="109">
        <f t="shared" si="3"/>
        <v>216</v>
      </c>
      <c r="G233" s="106" t="s">
        <v>505</v>
      </c>
      <c r="H233" s="8"/>
      <c r="I233" s="8"/>
      <c r="J233" s="8"/>
      <c r="K233" s="62"/>
    </row>
    <row r="234" spans="1:12">
      <c r="A234" s="8">
        <v>395</v>
      </c>
      <c r="B234" s="57" t="s">
        <v>341</v>
      </c>
      <c r="C234" s="8" t="s">
        <v>372</v>
      </c>
      <c r="D234" s="127">
        <v>72</v>
      </c>
      <c r="E234" s="127">
        <v>36</v>
      </c>
      <c r="F234" s="109">
        <f t="shared" si="3"/>
        <v>108</v>
      </c>
      <c r="G234" s="106" t="s">
        <v>505</v>
      </c>
      <c r="H234" s="8"/>
      <c r="I234" s="8"/>
      <c r="J234" s="8"/>
      <c r="K234" s="62"/>
    </row>
    <row r="235" spans="1:12">
      <c r="A235" s="8">
        <v>447</v>
      </c>
      <c r="B235" s="57" t="s">
        <v>333</v>
      </c>
      <c r="C235" s="8" t="s">
        <v>377</v>
      </c>
      <c r="D235" s="8">
        <v>13</v>
      </c>
      <c r="E235" s="8">
        <v>48</v>
      </c>
      <c r="F235" s="60">
        <f t="shared" si="3"/>
        <v>61</v>
      </c>
      <c r="G235" s="55" t="s">
        <v>413</v>
      </c>
      <c r="H235" s="8"/>
      <c r="I235" s="8"/>
      <c r="J235" s="8"/>
      <c r="K235" s="62"/>
    </row>
    <row r="236" spans="1:12">
      <c r="A236" s="8">
        <v>645</v>
      </c>
      <c r="B236" s="61" t="s">
        <v>448</v>
      </c>
      <c r="C236" s="8" t="s">
        <v>509</v>
      </c>
      <c r="D236" s="8">
        <v>120</v>
      </c>
      <c r="E236" s="8">
        <v>40</v>
      </c>
      <c r="F236" s="60">
        <f t="shared" si="3"/>
        <v>160</v>
      </c>
      <c r="G236" s="55" t="s">
        <v>413</v>
      </c>
      <c r="H236" s="8"/>
      <c r="I236" s="8"/>
      <c r="J236" s="8"/>
      <c r="K236" s="62"/>
    </row>
    <row r="237" spans="1:12">
      <c r="A237" s="8">
        <v>676</v>
      </c>
      <c r="B237" s="142" t="s">
        <v>331</v>
      </c>
      <c r="C237" s="8" t="s">
        <v>511</v>
      </c>
      <c r="D237" s="8">
        <v>120</v>
      </c>
      <c r="E237" s="8">
        <v>40</v>
      </c>
      <c r="F237" s="60">
        <f t="shared" si="3"/>
        <v>160</v>
      </c>
      <c r="G237" s="55" t="s">
        <v>413</v>
      </c>
      <c r="H237" s="8"/>
      <c r="I237" s="8"/>
      <c r="J237" s="8"/>
      <c r="K237" s="62"/>
    </row>
    <row r="238" spans="1:12">
      <c r="A238" s="8">
        <v>109</v>
      </c>
      <c r="B238" s="59" t="s">
        <v>331</v>
      </c>
      <c r="C238" s="8" t="s">
        <v>428</v>
      </c>
      <c r="D238" s="98">
        <v>34</v>
      </c>
      <c r="E238" s="98">
        <v>22</v>
      </c>
      <c r="F238" s="60">
        <f t="shared" si="3"/>
        <v>56</v>
      </c>
      <c r="G238" s="74" t="s">
        <v>413</v>
      </c>
      <c r="H238" s="8"/>
      <c r="I238" s="8"/>
      <c r="J238" s="8"/>
      <c r="K238" s="62"/>
      <c r="L238" s="86">
        <v>596</v>
      </c>
    </row>
    <row r="239" spans="1:12">
      <c r="A239" s="8">
        <v>390</v>
      </c>
      <c r="B239" s="159" t="s">
        <v>331</v>
      </c>
      <c r="C239" s="8" t="s">
        <v>372</v>
      </c>
      <c r="D239" s="8">
        <v>13</v>
      </c>
      <c r="E239" s="8">
        <v>48</v>
      </c>
      <c r="F239" s="60">
        <f t="shared" si="3"/>
        <v>61</v>
      </c>
      <c r="G239" s="55" t="s">
        <v>413</v>
      </c>
      <c r="H239" s="8"/>
      <c r="I239" s="8"/>
      <c r="J239" s="8"/>
      <c r="K239" s="62"/>
    </row>
    <row r="240" spans="1:12">
      <c r="A240" s="8">
        <v>365</v>
      </c>
      <c r="B240" s="146" t="s">
        <v>342</v>
      </c>
      <c r="C240" s="138" t="s">
        <v>366</v>
      </c>
      <c r="D240" s="127">
        <v>72</v>
      </c>
      <c r="E240" s="127">
        <v>36</v>
      </c>
      <c r="F240" s="109">
        <f t="shared" si="3"/>
        <v>108</v>
      </c>
      <c r="G240" s="106" t="s">
        <v>505</v>
      </c>
      <c r="H240" s="8"/>
      <c r="I240" s="8"/>
      <c r="J240" s="8"/>
      <c r="K240" s="62"/>
    </row>
    <row r="241" spans="1:12">
      <c r="A241" s="8">
        <v>429</v>
      </c>
      <c r="B241" s="59" t="s">
        <v>342</v>
      </c>
      <c r="C241" s="54" t="s">
        <v>376</v>
      </c>
      <c r="D241" s="127">
        <v>72</v>
      </c>
      <c r="E241" s="127">
        <v>144</v>
      </c>
      <c r="F241" s="109">
        <f t="shared" si="3"/>
        <v>216</v>
      </c>
      <c r="G241" s="106" t="s">
        <v>505</v>
      </c>
      <c r="H241" s="8"/>
      <c r="I241" s="8"/>
      <c r="J241" s="8"/>
      <c r="K241" s="62"/>
    </row>
    <row r="242" spans="1:12">
      <c r="A242" s="8">
        <v>677</v>
      </c>
      <c r="B242" s="61" t="s">
        <v>32</v>
      </c>
      <c r="C242" s="8" t="s">
        <v>511</v>
      </c>
      <c r="D242" s="8">
        <v>20</v>
      </c>
      <c r="E242" s="8">
        <v>10</v>
      </c>
      <c r="F242" s="60">
        <f t="shared" si="3"/>
        <v>30</v>
      </c>
      <c r="G242" s="55" t="s">
        <v>477</v>
      </c>
      <c r="H242" s="8"/>
      <c r="I242" s="8"/>
      <c r="J242" s="8"/>
      <c r="K242" s="62"/>
    </row>
    <row r="243" spans="1:12">
      <c r="A243" s="8">
        <v>646</v>
      </c>
      <c r="B243" s="61" t="s">
        <v>32</v>
      </c>
      <c r="C243" s="8" t="s">
        <v>509</v>
      </c>
      <c r="D243" s="8">
        <v>20</v>
      </c>
      <c r="E243" s="8">
        <v>10</v>
      </c>
      <c r="F243" s="60">
        <f t="shared" si="3"/>
        <v>30</v>
      </c>
      <c r="G243" s="55" t="s">
        <v>477</v>
      </c>
      <c r="H243" s="8"/>
      <c r="I243" s="8"/>
      <c r="J243" s="8"/>
      <c r="K243" s="62"/>
    </row>
    <row r="244" spans="1:12">
      <c r="A244" s="8">
        <v>449</v>
      </c>
      <c r="B244" s="59" t="s">
        <v>32</v>
      </c>
      <c r="C244" s="8" t="s">
        <v>377</v>
      </c>
      <c r="D244" s="8">
        <v>13</v>
      </c>
      <c r="E244" s="8">
        <v>36</v>
      </c>
      <c r="F244" s="60">
        <f t="shared" si="3"/>
        <v>49</v>
      </c>
      <c r="G244" s="55" t="s">
        <v>413</v>
      </c>
      <c r="H244" s="127"/>
      <c r="I244" s="127"/>
      <c r="J244" s="127"/>
      <c r="K244" s="154"/>
      <c r="L244" s="86">
        <v>309</v>
      </c>
    </row>
    <row r="245" spans="1:12">
      <c r="A245" s="8">
        <v>392</v>
      </c>
      <c r="B245" s="59" t="s">
        <v>32</v>
      </c>
      <c r="C245" s="8" t="s">
        <v>372</v>
      </c>
      <c r="D245" s="8">
        <v>13</v>
      </c>
      <c r="E245" s="8">
        <v>36</v>
      </c>
      <c r="F245" s="60">
        <f t="shared" si="3"/>
        <v>49</v>
      </c>
      <c r="G245" s="55" t="s">
        <v>413</v>
      </c>
      <c r="H245" s="8"/>
      <c r="I245" s="8"/>
      <c r="J245" s="8"/>
      <c r="K245" s="62"/>
    </row>
    <row r="246" spans="1:12">
      <c r="A246" s="8">
        <v>681</v>
      </c>
      <c r="B246" s="77" t="s">
        <v>37</v>
      </c>
      <c r="C246" s="8" t="s">
        <v>511</v>
      </c>
      <c r="D246" s="8">
        <v>30</v>
      </c>
      <c r="E246" s="8"/>
      <c r="F246" s="60">
        <f t="shared" si="3"/>
        <v>30</v>
      </c>
      <c r="G246" s="55" t="s">
        <v>477</v>
      </c>
      <c r="H246" s="8"/>
      <c r="I246" s="8"/>
      <c r="J246" s="8"/>
      <c r="K246" s="62"/>
    </row>
    <row r="247" spans="1:12">
      <c r="A247" s="8">
        <v>650</v>
      </c>
      <c r="B247" s="142" t="s">
        <v>37</v>
      </c>
      <c r="C247" s="8" t="s">
        <v>509</v>
      </c>
      <c r="D247" s="8">
        <v>30</v>
      </c>
      <c r="E247" s="8"/>
      <c r="F247" s="60">
        <f t="shared" si="3"/>
        <v>30</v>
      </c>
      <c r="G247" s="55" t="s">
        <v>477</v>
      </c>
      <c r="H247" s="8"/>
      <c r="I247" s="8"/>
      <c r="J247" s="8"/>
      <c r="K247" s="62"/>
    </row>
    <row r="248" spans="1:12">
      <c r="A248" s="8">
        <v>453</v>
      </c>
      <c r="B248" s="59" t="s">
        <v>37</v>
      </c>
      <c r="C248" s="8" t="s">
        <v>377</v>
      </c>
      <c r="D248" s="8"/>
      <c r="E248" s="8">
        <v>26</v>
      </c>
      <c r="F248" s="60">
        <f t="shared" si="3"/>
        <v>26</v>
      </c>
      <c r="G248" s="55" t="s">
        <v>477</v>
      </c>
      <c r="H248" s="8"/>
      <c r="I248" s="8"/>
      <c r="J248" s="8"/>
      <c r="K248" s="62"/>
      <c r="L248" s="86">
        <v>48</v>
      </c>
    </row>
    <row r="249" spans="1:12">
      <c r="A249" s="8">
        <v>399</v>
      </c>
      <c r="B249" s="59" t="s">
        <v>37</v>
      </c>
      <c r="C249" s="8" t="s">
        <v>372</v>
      </c>
      <c r="D249" s="8"/>
      <c r="E249" s="8">
        <v>24</v>
      </c>
      <c r="F249" s="60">
        <f t="shared" si="3"/>
        <v>24</v>
      </c>
      <c r="G249" s="55" t="s">
        <v>477</v>
      </c>
      <c r="H249" s="107"/>
      <c r="I249" s="107"/>
      <c r="J249" s="107"/>
      <c r="K249" s="108"/>
    </row>
    <row r="250" spans="1:12">
      <c r="A250" s="8">
        <v>628</v>
      </c>
      <c r="B250" s="61" t="s">
        <v>404</v>
      </c>
      <c r="C250" s="54" t="s">
        <v>508</v>
      </c>
      <c r="D250" s="8">
        <v>120</v>
      </c>
      <c r="E250" s="8">
        <v>40</v>
      </c>
      <c r="F250" s="60">
        <f t="shared" si="3"/>
        <v>160</v>
      </c>
      <c r="G250" s="55" t="s">
        <v>150</v>
      </c>
      <c r="H250" s="8"/>
      <c r="I250" s="8"/>
      <c r="J250" s="8"/>
      <c r="K250" s="62"/>
    </row>
    <row r="251" spans="1:12">
      <c r="A251" s="8">
        <v>419</v>
      </c>
      <c r="B251" s="59" t="s">
        <v>332</v>
      </c>
      <c r="C251" s="54" t="s">
        <v>376</v>
      </c>
      <c r="D251" s="8">
        <v>13</v>
      </c>
      <c r="E251" s="8">
        <v>48</v>
      </c>
      <c r="F251" s="60">
        <f t="shared" si="3"/>
        <v>61</v>
      </c>
      <c r="G251" s="55" t="s">
        <v>150</v>
      </c>
      <c r="H251" s="8"/>
      <c r="I251" s="8"/>
      <c r="J251" s="8"/>
      <c r="K251" s="62"/>
      <c r="L251" s="86">
        <v>60</v>
      </c>
    </row>
    <row r="252" spans="1:12">
      <c r="A252" s="8">
        <v>131</v>
      </c>
      <c r="B252" s="59" t="s">
        <v>360</v>
      </c>
      <c r="C252" s="8" t="s">
        <v>348</v>
      </c>
      <c r="D252" s="98">
        <v>34</v>
      </c>
      <c r="E252" s="98">
        <v>22</v>
      </c>
      <c r="F252" s="60">
        <f t="shared" si="3"/>
        <v>56</v>
      </c>
      <c r="G252" s="74" t="s">
        <v>483</v>
      </c>
      <c r="H252" s="8"/>
      <c r="I252" s="8"/>
      <c r="J252" s="8"/>
      <c r="K252" s="62"/>
    </row>
    <row r="253" spans="1:12">
      <c r="A253" s="8">
        <v>643</v>
      </c>
      <c r="B253" s="59" t="s">
        <v>155</v>
      </c>
      <c r="C253" s="54" t="s">
        <v>508</v>
      </c>
      <c r="D253" s="8">
        <v>40</v>
      </c>
      <c r="E253" s="8">
        <v>20</v>
      </c>
      <c r="F253" s="60">
        <f t="shared" si="3"/>
        <v>60</v>
      </c>
      <c r="G253" s="55"/>
      <c r="H253" s="8"/>
      <c r="I253" s="8"/>
      <c r="J253" s="8"/>
      <c r="K253" s="62"/>
    </row>
    <row r="254" spans="1:12">
      <c r="A254" s="8">
        <v>674</v>
      </c>
      <c r="B254" s="61" t="s">
        <v>155</v>
      </c>
      <c r="C254" s="54" t="s">
        <v>510</v>
      </c>
      <c r="D254" s="8">
        <v>40</v>
      </c>
      <c r="E254" s="8">
        <v>20</v>
      </c>
      <c r="F254" s="60">
        <f t="shared" si="3"/>
        <v>60</v>
      </c>
      <c r="G254" s="55"/>
      <c r="H254" s="8"/>
      <c r="I254" s="8"/>
      <c r="J254" s="8"/>
      <c r="K254" s="62"/>
      <c r="L254" s="86">
        <v>236</v>
      </c>
    </row>
    <row r="255" spans="1:12">
      <c r="A255" s="8">
        <v>691</v>
      </c>
      <c r="B255" s="142" t="s">
        <v>155</v>
      </c>
      <c r="C255" s="8" t="s">
        <v>511</v>
      </c>
      <c r="D255" s="8">
        <v>40</v>
      </c>
      <c r="E255" s="8">
        <v>20</v>
      </c>
      <c r="F255" s="60">
        <f t="shared" si="3"/>
        <v>60</v>
      </c>
      <c r="G255" s="55"/>
      <c r="H255" s="8"/>
      <c r="I255" s="8"/>
      <c r="J255" s="8"/>
      <c r="K255" s="62"/>
    </row>
    <row r="256" spans="1:12">
      <c r="A256" s="8">
        <v>68</v>
      </c>
      <c r="B256" s="59" t="s">
        <v>155</v>
      </c>
      <c r="C256" s="8" t="s">
        <v>346</v>
      </c>
      <c r="D256" s="73">
        <v>68</v>
      </c>
      <c r="E256" s="73">
        <v>88</v>
      </c>
      <c r="F256" s="60">
        <f t="shared" si="3"/>
        <v>156</v>
      </c>
      <c r="G256" s="74"/>
      <c r="H256" s="8"/>
      <c r="I256" s="8"/>
      <c r="J256" s="8"/>
      <c r="K256" s="62"/>
    </row>
    <row r="257" spans="1:12">
      <c r="A257" s="8">
        <v>91</v>
      </c>
      <c r="B257" s="59" t="s">
        <v>155</v>
      </c>
      <c r="C257" s="8" t="s">
        <v>427</v>
      </c>
      <c r="D257" s="73">
        <v>68</v>
      </c>
      <c r="E257" s="73">
        <v>88</v>
      </c>
      <c r="F257" s="60">
        <f t="shared" si="3"/>
        <v>156</v>
      </c>
      <c r="G257" s="74"/>
      <c r="H257" s="8"/>
      <c r="I257" s="8"/>
      <c r="J257" s="8"/>
      <c r="K257" s="62"/>
    </row>
    <row r="258" spans="1:12">
      <c r="A258" s="8">
        <v>373</v>
      </c>
      <c r="B258" s="59" t="s">
        <v>155</v>
      </c>
      <c r="C258" s="54" t="s">
        <v>366</v>
      </c>
      <c r="D258" s="8">
        <v>52</v>
      </c>
      <c r="E258" s="8">
        <v>48</v>
      </c>
      <c r="F258" s="109">
        <f t="shared" si="3"/>
        <v>100</v>
      </c>
      <c r="G258" s="55"/>
      <c r="H258" s="8"/>
      <c r="I258" s="8"/>
      <c r="J258" s="8"/>
      <c r="K258" s="62"/>
    </row>
    <row r="259" spans="1:12">
      <c r="A259" s="8">
        <v>137</v>
      </c>
      <c r="B259" s="59" t="s">
        <v>155</v>
      </c>
      <c r="C259" s="8" t="s">
        <v>348</v>
      </c>
      <c r="D259" s="73">
        <v>68</v>
      </c>
      <c r="E259" s="73">
        <v>88</v>
      </c>
      <c r="F259" s="60">
        <f t="shared" ref="F259:F322" si="4">D259+E259</f>
        <v>156</v>
      </c>
      <c r="G259" s="74"/>
      <c r="H259" s="8"/>
      <c r="I259" s="8"/>
      <c r="J259" s="8"/>
      <c r="K259" s="62"/>
    </row>
    <row r="260" spans="1:12">
      <c r="A260" s="8">
        <v>432</v>
      </c>
      <c r="B260" s="137" t="s">
        <v>155</v>
      </c>
      <c r="C260" s="54" t="s">
        <v>376</v>
      </c>
      <c r="D260" s="8">
        <v>52</v>
      </c>
      <c r="E260" s="8">
        <v>48</v>
      </c>
      <c r="F260" s="109">
        <f t="shared" si="4"/>
        <v>100</v>
      </c>
      <c r="G260" s="55"/>
      <c r="H260" s="8"/>
      <c r="I260" s="8"/>
      <c r="J260" s="8"/>
      <c r="K260" s="62"/>
    </row>
    <row r="261" spans="1:12">
      <c r="A261" s="8">
        <v>457</v>
      </c>
      <c r="B261" s="59" t="s">
        <v>155</v>
      </c>
      <c r="C261" s="8" t="s">
        <v>377</v>
      </c>
      <c r="D261" s="8">
        <v>52</v>
      </c>
      <c r="E261" s="8">
        <v>48</v>
      </c>
      <c r="F261" s="109">
        <f t="shared" si="4"/>
        <v>100</v>
      </c>
      <c r="G261" s="55"/>
      <c r="H261" s="8"/>
      <c r="I261" s="8"/>
      <c r="J261" s="8"/>
      <c r="K261" s="62"/>
    </row>
    <row r="262" spans="1:12">
      <c r="A262" s="8">
        <v>115</v>
      </c>
      <c r="B262" s="153" t="s">
        <v>155</v>
      </c>
      <c r="C262" s="8" t="s">
        <v>428</v>
      </c>
      <c r="D262" s="98">
        <v>68</v>
      </c>
      <c r="E262" s="98">
        <v>88</v>
      </c>
      <c r="F262" s="60">
        <f t="shared" si="4"/>
        <v>156</v>
      </c>
      <c r="G262" s="74"/>
      <c r="H262" s="8"/>
      <c r="I262" s="8"/>
      <c r="J262" s="8"/>
      <c r="K262" s="62"/>
    </row>
    <row r="263" spans="1:12">
      <c r="A263" s="8">
        <v>403</v>
      </c>
      <c r="B263" s="59" t="s">
        <v>155</v>
      </c>
      <c r="C263" s="8" t="s">
        <v>372</v>
      </c>
      <c r="D263" s="8">
        <v>52</v>
      </c>
      <c r="E263" s="8">
        <v>48</v>
      </c>
      <c r="F263" s="109">
        <f t="shared" si="4"/>
        <v>100</v>
      </c>
      <c r="G263" s="55"/>
      <c r="H263" s="8"/>
      <c r="I263" s="8"/>
      <c r="J263" s="8"/>
      <c r="K263" s="62"/>
    </row>
    <row r="264" spans="1:12">
      <c r="A264" s="8">
        <v>442</v>
      </c>
      <c r="B264" s="105" t="s">
        <v>367</v>
      </c>
      <c r="C264" s="8" t="s">
        <v>377</v>
      </c>
      <c r="D264" s="8">
        <v>13</v>
      </c>
      <c r="E264" s="8"/>
      <c r="F264" s="60">
        <f t="shared" si="4"/>
        <v>13</v>
      </c>
      <c r="G264" s="55" t="s">
        <v>131</v>
      </c>
      <c r="H264" s="8"/>
      <c r="I264" s="8"/>
      <c r="J264" s="8"/>
      <c r="K264" s="62"/>
      <c r="L264" s="86">
        <v>1098</v>
      </c>
    </row>
    <row r="265" spans="1:12">
      <c r="A265" s="8">
        <v>385</v>
      </c>
      <c r="B265" s="105" t="s">
        <v>367</v>
      </c>
      <c r="C265" s="8" t="s">
        <v>372</v>
      </c>
      <c r="D265" s="8">
        <v>13</v>
      </c>
      <c r="E265" s="8"/>
      <c r="F265" s="60">
        <f t="shared" si="4"/>
        <v>13</v>
      </c>
      <c r="G265" s="55" t="s">
        <v>131</v>
      </c>
      <c r="H265" s="8"/>
      <c r="I265" s="8"/>
      <c r="J265" s="8"/>
      <c r="K265" s="62"/>
    </row>
    <row r="266" spans="1:12">
      <c r="A266" s="8">
        <v>57</v>
      </c>
      <c r="B266" s="59" t="s">
        <v>325</v>
      </c>
      <c r="C266" s="8" t="s">
        <v>346</v>
      </c>
      <c r="D266" s="98">
        <v>34</v>
      </c>
      <c r="E266" s="98">
        <v>44</v>
      </c>
      <c r="F266" s="60">
        <f t="shared" si="4"/>
        <v>78</v>
      </c>
      <c r="G266" s="55" t="s">
        <v>485</v>
      </c>
      <c r="H266" s="8"/>
      <c r="I266" s="8"/>
      <c r="J266" s="8"/>
      <c r="K266" s="62"/>
    </row>
    <row r="267" spans="1:12">
      <c r="A267" s="8">
        <v>80</v>
      </c>
      <c r="B267" s="59" t="s">
        <v>325</v>
      </c>
      <c r="C267" s="8" t="s">
        <v>427</v>
      </c>
      <c r="D267" s="98">
        <v>34</v>
      </c>
      <c r="E267" s="98">
        <v>44</v>
      </c>
      <c r="F267" s="60">
        <f t="shared" si="4"/>
        <v>78</v>
      </c>
      <c r="G267" s="55" t="s">
        <v>485</v>
      </c>
      <c r="H267" s="8"/>
      <c r="I267" s="8"/>
      <c r="J267" s="8"/>
      <c r="K267" s="62"/>
    </row>
    <row r="268" spans="1:12">
      <c r="A268" s="8">
        <v>354</v>
      </c>
      <c r="B268" s="59" t="s">
        <v>325</v>
      </c>
      <c r="C268" s="54" t="s">
        <v>366</v>
      </c>
      <c r="D268" s="8">
        <v>13</v>
      </c>
      <c r="E268" s="8"/>
      <c r="F268" s="60">
        <f t="shared" si="4"/>
        <v>13</v>
      </c>
      <c r="G268" s="55" t="s">
        <v>485</v>
      </c>
      <c r="H268" s="8"/>
      <c r="I268" s="8"/>
      <c r="J268" s="8"/>
      <c r="K268" s="62"/>
    </row>
    <row r="269" spans="1:12">
      <c r="A269" s="8">
        <v>127</v>
      </c>
      <c r="B269" s="59" t="s">
        <v>325</v>
      </c>
      <c r="C269" s="8" t="s">
        <v>348</v>
      </c>
      <c r="D269" s="98">
        <v>34</v>
      </c>
      <c r="E269" s="98">
        <v>44</v>
      </c>
      <c r="F269" s="60">
        <f t="shared" si="4"/>
        <v>78</v>
      </c>
      <c r="G269" s="55" t="s">
        <v>485</v>
      </c>
      <c r="H269" s="8"/>
      <c r="I269" s="8"/>
      <c r="J269" s="8"/>
      <c r="K269" s="62"/>
    </row>
    <row r="270" spans="1:12">
      <c r="A270" s="8">
        <v>414</v>
      </c>
      <c r="B270" s="59" t="s">
        <v>325</v>
      </c>
      <c r="C270" s="54" t="s">
        <v>376</v>
      </c>
      <c r="D270" s="8">
        <v>13</v>
      </c>
      <c r="E270" s="8"/>
      <c r="F270" s="60">
        <f t="shared" si="4"/>
        <v>13</v>
      </c>
      <c r="G270" s="55" t="s">
        <v>485</v>
      </c>
      <c r="H270" s="8"/>
      <c r="I270" s="8"/>
      <c r="J270" s="8"/>
      <c r="K270" s="62"/>
    </row>
    <row r="271" spans="1:12">
      <c r="A271" s="8">
        <v>105</v>
      </c>
      <c r="B271" s="59" t="s">
        <v>28</v>
      </c>
      <c r="C271" s="8" t="s">
        <v>428</v>
      </c>
      <c r="D271" s="98">
        <v>34</v>
      </c>
      <c r="E271" s="98">
        <v>44</v>
      </c>
      <c r="F271" s="60">
        <f t="shared" si="4"/>
        <v>78</v>
      </c>
      <c r="G271" s="55" t="s">
        <v>131</v>
      </c>
      <c r="H271" s="8"/>
      <c r="I271" s="8"/>
      <c r="J271" s="8"/>
      <c r="K271" s="62"/>
    </row>
    <row r="272" spans="1:12">
      <c r="A272" s="8">
        <v>683</v>
      </c>
      <c r="B272" s="61" t="s">
        <v>75</v>
      </c>
      <c r="C272" s="8" t="s">
        <v>511</v>
      </c>
      <c r="D272" s="8"/>
      <c r="E272" s="8">
        <v>30</v>
      </c>
      <c r="F272" s="60">
        <f t="shared" si="4"/>
        <v>30</v>
      </c>
      <c r="G272" s="55" t="s">
        <v>477</v>
      </c>
      <c r="H272" s="8"/>
      <c r="I272" s="8"/>
      <c r="J272" s="8"/>
      <c r="K272" s="62"/>
    </row>
    <row r="273" spans="1:16">
      <c r="A273" s="8">
        <v>657</v>
      </c>
      <c r="B273" s="61" t="s">
        <v>75</v>
      </c>
      <c r="C273" s="8" t="s">
        <v>509</v>
      </c>
      <c r="D273" s="8"/>
      <c r="E273" s="8">
        <v>30</v>
      </c>
      <c r="F273" s="60">
        <f t="shared" si="4"/>
        <v>30</v>
      </c>
      <c r="G273" s="55" t="s">
        <v>477</v>
      </c>
      <c r="H273" s="8"/>
      <c r="I273" s="8"/>
      <c r="J273" s="8"/>
      <c r="K273" s="62"/>
    </row>
    <row r="274" spans="1:16">
      <c r="A274" s="8">
        <v>108</v>
      </c>
      <c r="B274" s="59" t="s">
        <v>275</v>
      </c>
      <c r="C274" s="8" t="s">
        <v>428</v>
      </c>
      <c r="D274" s="98">
        <v>68</v>
      </c>
      <c r="E274" s="98">
        <v>88</v>
      </c>
      <c r="F274" s="60">
        <f t="shared" si="4"/>
        <v>156</v>
      </c>
      <c r="G274" s="74" t="s">
        <v>338</v>
      </c>
      <c r="H274" s="8"/>
      <c r="I274" s="8"/>
      <c r="J274" s="8"/>
      <c r="K274" s="62"/>
    </row>
    <row r="275" spans="1:16">
      <c r="A275" s="8">
        <v>675</v>
      </c>
      <c r="B275" s="61" t="s">
        <v>10</v>
      </c>
      <c r="C275" s="8" t="s">
        <v>511</v>
      </c>
      <c r="D275" s="8">
        <v>20</v>
      </c>
      <c r="E275" s="8">
        <v>20</v>
      </c>
      <c r="F275" s="60">
        <f t="shared" si="4"/>
        <v>40</v>
      </c>
      <c r="G275" s="55" t="s">
        <v>152</v>
      </c>
      <c r="H275" s="8"/>
      <c r="I275" s="8"/>
      <c r="J275" s="8"/>
      <c r="K275" s="62"/>
    </row>
    <row r="276" spans="1:16">
      <c r="A276" s="8">
        <v>644</v>
      </c>
      <c r="B276" s="61" t="s">
        <v>10</v>
      </c>
      <c r="C276" s="8" t="s">
        <v>509</v>
      </c>
      <c r="D276" s="8">
        <v>20</v>
      </c>
      <c r="E276" s="8">
        <v>20</v>
      </c>
      <c r="F276" s="60">
        <f t="shared" si="4"/>
        <v>40</v>
      </c>
      <c r="G276" s="55" t="s">
        <v>152</v>
      </c>
      <c r="H276" s="8"/>
      <c r="I276" s="8"/>
      <c r="J276" s="8"/>
      <c r="K276" s="62"/>
    </row>
    <row r="277" spans="1:16">
      <c r="A277" s="8">
        <v>446</v>
      </c>
      <c r="B277" s="59" t="s">
        <v>10</v>
      </c>
      <c r="C277" s="8" t="s">
        <v>377</v>
      </c>
      <c r="D277" s="8">
        <v>52</v>
      </c>
      <c r="E277" s="8">
        <v>24</v>
      </c>
      <c r="F277" s="60">
        <f t="shared" si="4"/>
        <v>76</v>
      </c>
      <c r="G277" s="55" t="s">
        <v>152</v>
      </c>
      <c r="H277" s="8"/>
      <c r="I277" s="8"/>
      <c r="J277" s="8"/>
      <c r="K277" s="62"/>
      <c r="L277" s="86">
        <v>392</v>
      </c>
    </row>
    <row r="278" spans="1:16">
      <c r="A278" s="8">
        <v>389</v>
      </c>
      <c r="B278" s="59" t="s">
        <v>10</v>
      </c>
      <c r="C278" s="8" t="s">
        <v>372</v>
      </c>
      <c r="D278" s="8">
        <v>52</v>
      </c>
      <c r="E278" s="8">
        <v>24</v>
      </c>
      <c r="F278" s="60">
        <f t="shared" si="4"/>
        <v>76</v>
      </c>
      <c r="G278" s="55" t="s">
        <v>152</v>
      </c>
      <c r="H278" s="8"/>
      <c r="I278" s="8"/>
      <c r="J278" s="8"/>
      <c r="K278" s="62"/>
    </row>
    <row r="279" spans="1:16">
      <c r="A279" s="8">
        <v>58</v>
      </c>
      <c r="B279" s="59" t="s">
        <v>114</v>
      </c>
      <c r="C279" s="8" t="s">
        <v>346</v>
      </c>
      <c r="D279" s="98">
        <v>34</v>
      </c>
      <c r="E279" s="98">
        <v>44</v>
      </c>
      <c r="F279" s="60">
        <f t="shared" si="4"/>
        <v>78</v>
      </c>
      <c r="G279" s="74" t="s">
        <v>136</v>
      </c>
      <c r="H279" s="8"/>
      <c r="I279" s="8"/>
      <c r="J279" s="8"/>
      <c r="K279" s="62"/>
      <c r="P279" s="66" t="s">
        <v>259</v>
      </c>
    </row>
    <row r="280" spans="1:16">
      <c r="A280" s="8">
        <v>81</v>
      </c>
      <c r="B280" s="59" t="s">
        <v>114</v>
      </c>
      <c r="C280" s="8" t="s">
        <v>427</v>
      </c>
      <c r="D280" s="98">
        <v>34</v>
      </c>
      <c r="E280" s="98">
        <v>44</v>
      </c>
      <c r="F280" s="60">
        <f t="shared" si="4"/>
        <v>78</v>
      </c>
      <c r="G280" s="74" t="s">
        <v>136</v>
      </c>
      <c r="H280" s="8"/>
      <c r="I280" s="8"/>
      <c r="J280" s="8"/>
      <c r="K280" s="62"/>
    </row>
    <row r="281" spans="1:16">
      <c r="A281" s="8">
        <v>355</v>
      </c>
      <c r="B281" s="115" t="s">
        <v>114</v>
      </c>
      <c r="C281" s="54" t="s">
        <v>366</v>
      </c>
      <c r="D281" s="8">
        <v>26</v>
      </c>
      <c r="E281" s="8"/>
      <c r="F281" s="60">
        <f t="shared" si="4"/>
        <v>26</v>
      </c>
      <c r="G281" s="55" t="s">
        <v>136</v>
      </c>
      <c r="H281" s="8"/>
      <c r="I281" s="8"/>
      <c r="J281" s="8"/>
      <c r="K281" s="62"/>
    </row>
    <row r="282" spans="1:16">
      <c r="A282" s="8">
        <v>128</v>
      </c>
      <c r="B282" s="118" t="s">
        <v>114</v>
      </c>
      <c r="C282" s="8" t="s">
        <v>348</v>
      </c>
      <c r="D282" s="98">
        <v>34</v>
      </c>
      <c r="E282" s="98">
        <v>44</v>
      </c>
      <c r="F282" s="60">
        <f t="shared" si="4"/>
        <v>78</v>
      </c>
      <c r="G282" s="55" t="s">
        <v>136</v>
      </c>
      <c r="H282" s="107"/>
      <c r="I282" s="107"/>
      <c r="J282" s="107"/>
      <c r="K282" s="108"/>
    </row>
    <row r="283" spans="1:16">
      <c r="A283" s="8">
        <v>415</v>
      </c>
      <c r="B283" s="59" t="s">
        <v>114</v>
      </c>
      <c r="C283" s="54" t="s">
        <v>376</v>
      </c>
      <c r="D283" s="8">
        <v>26</v>
      </c>
      <c r="E283" s="8"/>
      <c r="F283" s="60">
        <f t="shared" si="4"/>
        <v>26</v>
      </c>
      <c r="G283" s="55" t="s">
        <v>136</v>
      </c>
      <c r="H283" s="8"/>
      <c r="I283" s="8"/>
      <c r="J283" s="8"/>
      <c r="K283" s="62"/>
    </row>
    <row r="284" spans="1:16">
      <c r="A284" s="8">
        <v>443</v>
      </c>
      <c r="B284" s="153" t="s">
        <v>114</v>
      </c>
      <c r="C284" s="8" t="s">
        <v>377</v>
      </c>
      <c r="D284" s="8">
        <v>26</v>
      </c>
      <c r="E284" s="8"/>
      <c r="F284" s="60">
        <f t="shared" si="4"/>
        <v>26</v>
      </c>
      <c r="G284" s="55" t="s">
        <v>136</v>
      </c>
      <c r="H284" s="8"/>
      <c r="I284" s="8"/>
      <c r="J284" s="8"/>
      <c r="K284" s="62"/>
    </row>
    <row r="285" spans="1:16">
      <c r="A285" s="8">
        <v>106</v>
      </c>
      <c r="B285" s="59" t="s">
        <v>114</v>
      </c>
      <c r="C285" s="8" t="s">
        <v>428</v>
      </c>
      <c r="D285" s="98">
        <v>34</v>
      </c>
      <c r="E285" s="98">
        <v>44</v>
      </c>
      <c r="F285" s="60">
        <f t="shared" si="4"/>
        <v>78</v>
      </c>
      <c r="G285" s="55" t="s">
        <v>136</v>
      </c>
      <c r="H285" s="107"/>
      <c r="I285" s="107"/>
      <c r="J285" s="107"/>
      <c r="K285" s="108"/>
    </row>
    <row r="286" spans="1:16">
      <c r="A286" s="8">
        <v>386</v>
      </c>
      <c r="B286" s="59" t="s">
        <v>114</v>
      </c>
      <c r="C286" s="8" t="s">
        <v>372</v>
      </c>
      <c r="D286" s="8">
        <v>26</v>
      </c>
      <c r="E286" s="8"/>
      <c r="F286" s="60">
        <f t="shared" si="4"/>
        <v>26</v>
      </c>
      <c r="G286" s="55" t="s">
        <v>136</v>
      </c>
      <c r="H286" s="8"/>
      <c r="I286" s="8"/>
      <c r="J286" s="8"/>
      <c r="K286" s="62"/>
    </row>
    <row r="287" spans="1:16">
      <c r="A287" s="8">
        <v>798</v>
      </c>
      <c r="B287" s="208" t="s">
        <v>158</v>
      </c>
      <c r="C287" s="54" t="s">
        <v>508</v>
      </c>
      <c r="D287" s="8">
        <v>15</v>
      </c>
      <c r="E287" s="8"/>
      <c r="F287" s="60">
        <f t="shared" si="4"/>
        <v>15</v>
      </c>
      <c r="G287" s="55"/>
      <c r="H287" s="107"/>
      <c r="I287" s="107"/>
      <c r="J287" s="107"/>
      <c r="K287" s="108"/>
    </row>
    <row r="288" spans="1:16">
      <c r="A288" s="8">
        <v>800</v>
      </c>
      <c r="B288" s="65" t="s">
        <v>158</v>
      </c>
      <c r="C288" s="54" t="s">
        <v>510</v>
      </c>
      <c r="D288" s="8">
        <v>15</v>
      </c>
      <c r="E288" s="8"/>
      <c r="F288" s="60">
        <f t="shared" si="4"/>
        <v>15</v>
      </c>
      <c r="G288" s="55"/>
      <c r="H288" s="107"/>
      <c r="I288" s="107"/>
      <c r="J288" s="107"/>
      <c r="K288" s="108"/>
    </row>
    <row r="289" spans="1:12">
      <c r="A289" s="8">
        <v>801</v>
      </c>
      <c r="B289" s="65" t="s">
        <v>158</v>
      </c>
      <c r="C289" s="8" t="s">
        <v>511</v>
      </c>
      <c r="D289" s="8">
        <v>15</v>
      </c>
      <c r="E289" s="8"/>
      <c r="F289" s="60">
        <f t="shared" si="4"/>
        <v>15</v>
      </c>
      <c r="G289" s="55"/>
      <c r="H289" s="8"/>
      <c r="I289" s="8"/>
      <c r="J289" s="8"/>
      <c r="K289" s="62"/>
      <c r="L289" s="86">
        <v>1080</v>
      </c>
    </row>
    <row r="290" spans="1:12">
      <c r="A290" s="8">
        <v>799</v>
      </c>
      <c r="B290" s="65" t="s">
        <v>158</v>
      </c>
      <c r="C290" s="8" t="s">
        <v>509</v>
      </c>
      <c r="D290" s="8">
        <v>15</v>
      </c>
      <c r="E290" s="8"/>
      <c r="F290" s="60">
        <f t="shared" si="4"/>
        <v>15</v>
      </c>
      <c r="G290" s="55"/>
      <c r="H290" s="8"/>
      <c r="I290" s="8"/>
      <c r="J290" s="8"/>
      <c r="K290" s="62"/>
    </row>
    <row r="291" spans="1:12">
      <c r="A291" s="8">
        <v>787</v>
      </c>
      <c r="B291" s="65" t="s">
        <v>158</v>
      </c>
      <c r="C291" s="8" t="s">
        <v>366</v>
      </c>
      <c r="D291" s="8">
        <v>45</v>
      </c>
      <c r="E291" s="8"/>
      <c r="F291" s="60">
        <f t="shared" si="4"/>
        <v>45</v>
      </c>
      <c r="G291" s="55"/>
      <c r="H291" s="8"/>
      <c r="I291" s="8"/>
      <c r="J291" s="8"/>
      <c r="K291" s="62"/>
    </row>
    <row r="292" spans="1:12">
      <c r="A292" s="8">
        <v>789</v>
      </c>
      <c r="B292" s="206" t="s">
        <v>158</v>
      </c>
      <c r="C292" s="8" t="s">
        <v>376</v>
      </c>
      <c r="D292" s="8">
        <v>45</v>
      </c>
      <c r="E292" s="8"/>
      <c r="F292" s="60">
        <f t="shared" si="4"/>
        <v>45</v>
      </c>
      <c r="G292" s="55"/>
      <c r="H292" s="8"/>
      <c r="I292" s="8"/>
      <c r="J292" s="8"/>
      <c r="K292" s="62"/>
    </row>
    <row r="293" spans="1:12">
      <c r="A293" s="8">
        <v>790</v>
      </c>
      <c r="B293" s="64" t="s">
        <v>158</v>
      </c>
      <c r="C293" s="8" t="s">
        <v>377</v>
      </c>
      <c r="D293" s="8">
        <v>45</v>
      </c>
      <c r="E293" s="8"/>
      <c r="F293" s="60">
        <f t="shared" si="4"/>
        <v>45</v>
      </c>
      <c r="G293" s="55"/>
      <c r="H293" s="107"/>
      <c r="I293" s="107"/>
      <c r="J293" s="107"/>
      <c r="K293" s="108"/>
    </row>
    <row r="294" spans="1:12">
      <c r="A294" s="8">
        <v>788</v>
      </c>
      <c r="B294" s="208" t="s">
        <v>158</v>
      </c>
      <c r="C294" s="8" t="s">
        <v>372</v>
      </c>
      <c r="D294" s="8">
        <v>45</v>
      </c>
      <c r="E294" s="8"/>
      <c r="F294" s="60">
        <f t="shared" si="4"/>
        <v>45</v>
      </c>
      <c r="G294" s="55"/>
      <c r="H294" s="107"/>
      <c r="I294" s="107"/>
      <c r="J294" s="107"/>
      <c r="K294" s="108"/>
    </row>
    <row r="295" spans="1:12">
      <c r="A295" s="8">
        <v>680</v>
      </c>
      <c r="B295" s="77" t="s">
        <v>313</v>
      </c>
      <c r="C295" s="8" t="s">
        <v>511</v>
      </c>
      <c r="D295" s="8">
        <v>20</v>
      </c>
      <c r="E295" s="8"/>
      <c r="F295" s="60">
        <f t="shared" si="4"/>
        <v>20</v>
      </c>
      <c r="G295" s="55" t="s">
        <v>144</v>
      </c>
      <c r="H295" s="107"/>
      <c r="I295" s="107"/>
      <c r="J295" s="107"/>
      <c r="K295" s="108"/>
    </row>
    <row r="296" spans="1:12">
      <c r="A296" s="8">
        <v>649</v>
      </c>
      <c r="B296" s="61" t="s">
        <v>313</v>
      </c>
      <c r="C296" s="8" t="s">
        <v>509</v>
      </c>
      <c r="D296" s="8">
        <v>20</v>
      </c>
      <c r="E296" s="8"/>
      <c r="F296" s="60">
        <f t="shared" si="4"/>
        <v>20</v>
      </c>
      <c r="G296" s="55" t="s">
        <v>144</v>
      </c>
      <c r="H296" s="107"/>
      <c r="I296" s="107"/>
      <c r="J296" s="107"/>
      <c r="K296" s="108"/>
    </row>
    <row r="297" spans="1:12">
      <c r="A297" s="8">
        <v>455</v>
      </c>
      <c r="B297" s="59" t="s">
        <v>313</v>
      </c>
      <c r="C297" s="8" t="s">
        <v>377</v>
      </c>
      <c r="D297" s="8"/>
      <c r="E297" s="8">
        <v>24</v>
      </c>
      <c r="F297" s="60">
        <f t="shared" si="4"/>
        <v>24</v>
      </c>
      <c r="G297" s="55" t="s">
        <v>143</v>
      </c>
      <c r="H297" s="8"/>
      <c r="I297" s="8"/>
      <c r="J297" s="8"/>
      <c r="K297" s="62"/>
    </row>
    <row r="298" spans="1:12">
      <c r="A298" s="8">
        <v>401</v>
      </c>
      <c r="B298" s="59" t="s">
        <v>313</v>
      </c>
      <c r="C298" s="8" t="s">
        <v>372</v>
      </c>
      <c r="D298" s="8"/>
      <c r="E298" s="8">
        <v>24</v>
      </c>
      <c r="F298" s="60">
        <f t="shared" si="4"/>
        <v>24</v>
      </c>
      <c r="G298" s="55" t="s">
        <v>143</v>
      </c>
      <c r="H298" s="8"/>
      <c r="I298" s="8"/>
      <c r="J298" s="8"/>
      <c r="K298" s="62"/>
    </row>
    <row r="299" spans="1:12">
      <c r="A299" s="8"/>
      <c r="B299" s="125"/>
      <c r="C299" s="8"/>
      <c r="D299" s="8"/>
      <c r="E299" s="8"/>
      <c r="F299" s="196">
        <f>SUM(F3:F298)</f>
        <v>19274</v>
      </c>
      <c r="G299" s="55"/>
      <c r="H299" s="130"/>
      <c r="I299" s="130"/>
      <c r="J299" s="130"/>
      <c r="K299" s="130"/>
    </row>
    <row r="301" spans="1:12">
      <c r="F301" s="131">
        <f>F299/720</f>
        <v>26.769444444444446</v>
      </c>
    </row>
    <row r="305" spans="6:6">
      <c r="F305" s="132"/>
    </row>
  </sheetData>
  <autoFilter ref="A1:G298">
    <filterColumn colId="3" showButton="0"/>
    <sortState ref="A4:G299">
      <sortCondition ref="B1:B298"/>
    </sortState>
  </autoFilter>
  <mergeCells count="7">
    <mergeCell ref="J1:K1"/>
    <mergeCell ref="A1:A2"/>
    <mergeCell ref="B1:B2"/>
    <mergeCell ref="C1:C2"/>
    <mergeCell ref="D1:E1"/>
    <mergeCell ref="F1:F2"/>
    <mergeCell ref="H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74"/>
  <sheetViews>
    <sheetView topLeftCell="A541" workbookViewId="0">
      <selection activeCell="Q491" sqref="Q491"/>
    </sheetView>
  </sheetViews>
  <sheetFormatPr defaultRowHeight="15.75"/>
  <cols>
    <col min="1" max="1" width="4" style="131" customWidth="1"/>
    <col min="2" max="2" width="60.42578125" style="113" customWidth="1"/>
    <col min="3" max="3" width="11.42578125" style="131" customWidth="1"/>
    <col min="4" max="4" width="8.7109375" style="131" customWidth="1"/>
    <col min="5" max="5" width="8.28515625" style="131" customWidth="1"/>
    <col min="6" max="6" width="7.7109375" style="131" customWidth="1"/>
    <col min="7" max="7" width="27.140625" style="118" customWidth="1"/>
    <col min="8" max="11" width="12" style="133" hidden="1" customWidth="1"/>
    <col min="12" max="12" width="6" style="86" customWidth="1"/>
    <col min="13" max="13" width="4.7109375" style="87" customWidth="1"/>
    <col min="14" max="14" width="4.85546875" style="66" customWidth="1"/>
    <col min="15" max="15" width="5.5703125" style="66" customWidth="1"/>
    <col min="16" max="17" width="6.28515625" style="66" customWidth="1"/>
    <col min="18" max="18" width="6" style="66" customWidth="1"/>
    <col min="19" max="19" width="6.28515625" style="66" customWidth="1"/>
    <col min="20" max="20" width="6.7109375" style="66" customWidth="1"/>
    <col min="21" max="16384" width="9.140625" style="66"/>
  </cols>
  <sheetData>
    <row r="1" spans="1:16">
      <c r="A1" s="232"/>
      <c r="B1" s="233" t="s">
        <v>1</v>
      </c>
      <c r="C1" s="232" t="s">
        <v>2</v>
      </c>
      <c r="D1" s="232" t="s">
        <v>3</v>
      </c>
      <c r="E1" s="232"/>
      <c r="F1" s="232" t="s">
        <v>6</v>
      </c>
      <c r="G1" s="100" t="s">
        <v>124</v>
      </c>
      <c r="H1" s="232" t="s">
        <v>101</v>
      </c>
      <c r="I1" s="232"/>
      <c r="J1" s="232" t="s">
        <v>102</v>
      </c>
      <c r="K1" s="232"/>
    </row>
    <row r="2" spans="1:16">
      <c r="A2" s="232"/>
      <c r="B2" s="234"/>
      <c r="C2" s="232"/>
      <c r="D2" s="196" t="s">
        <v>423</v>
      </c>
      <c r="E2" s="196" t="s">
        <v>424</v>
      </c>
      <c r="F2" s="232"/>
      <c r="G2" s="101"/>
      <c r="H2" s="196" t="s">
        <v>4</v>
      </c>
      <c r="I2" s="196" t="s">
        <v>5</v>
      </c>
      <c r="J2" s="196" t="s">
        <v>4</v>
      </c>
      <c r="K2" s="196" t="s">
        <v>5</v>
      </c>
    </row>
    <row r="3" spans="1:16">
      <c r="A3" s="8">
        <v>248</v>
      </c>
      <c r="B3" s="59" t="s">
        <v>113</v>
      </c>
      <c r="C3" s="54" t="s">
        <v>351</v>
      </c>
      <c r="D3" s="78">
        <v>36</v>
      </c>
      <c r="E3" s="67">
        <v>54</v>
      </c>
      <c r="F3" s="60">
        <f t="shared" ref="F3:F66" si="0">D3+E3</f>
        <v>90</v>
      </c>
      <c r="G3" s="55" t="s">
        <v>472</v>
      </c>
      <c r="H3" s="58"/>
      <c r="I3" s="58"/>
      <c r="J3" s="58"/>
      <c r="K3" s="58"/>
    </row>
    <row r="4" spans="1:16">
      <c r="A4" s="8">
        <v>535</v>
      </c>
      <c r="B4" s="61" t="s">
        <v>294</v>
      </c>
      <c r="C4" s="54" t="s">
        <v>383</v>
      </c>
      <c r="D4" s="62">
        <v>30</v>
      </c>
      <c r="E4" s="8">
        <v>10</v>
      </c>
      <c r="F4" s="60">
        <f t="shared" si="0"/>
        <v>40</v>
      </c>
      <c r="G4" s="55" t="s">
        <v>472</v>
      </c>
      <c r="H4" s="58"/>
      <c r="I4" s="58"/>
      <c r="J4" s="58"/>
      <c r="K4" s="58"/>
    </row>
    <row r="5" spans="1:16">
      <c r="A5" s="8">
        <v>543</v>
      </c>
      <c r="B5" s="61" t="s">
        <v>300</v>
      </c>
      <c r="C5" s="54" t="s">
        <v>383</v>
      </c>
      <c r="D5" s="62"/>
      <c r="E5" s="8">
        <v>30</v>
      </c>
      <c r="F5" s="60">
        <f t="shared" si="0"/>
        <v>30</v>
      </c>
      <c r="G5" s="55" t="s">
        <v>472</v>
      </c>
      <c r="H5" s="58"/>
      <c r="I5" s="58"/>
      <c r="J5" s="58"/>
      <c r="K5" s="58"/>
    </row>
    <row r="6" spans="1:16">
      <c r="A6" s="8">
        <v>12</v>
      </c>
      <c r="B6" s="59" t="s">
        <v>113</v>
      </c>
      <c r="C6" s="8" t="s">
        <v>344</v>
      </c>
      <c r="D6" s="97">
        <v>38</v>
      </c>
      <c r="E6" s="98">
        <v>36</v>
      </c>
      <c r="F6" s="60">
        <f t="shared" si="0"/>
        <v>74</v>
      </c>
      <c r="G6" s="55" t="s">
        <v>472</v>
      </c>
      <c r="H6" s="58"/>
      <c r="I6" s="58"/>
      <c r="J6" s="58"/>
      <c r="K6" s="58"/>
    </row>
    <row r="7" spans="1:16">
      <c r="A7" s="8">
        <v>320</v>
      </c>
      <c r="B7" s="65" t="s">
        <v>285</v>
      </c>
      <c r="C7" s="54" t="s">
        <v>436</v>
      </c>
      <c r="D7" s="95"/>
      <c r="E7" s="136">
        <v>28</v>
      </c>
      <c r="F7" s="93">
        <f t="shared" si="0"/>
        <v>28</v>
      </c>
      <c r="G7" s="94" t="s">
        <v>472</v>
      </c>
      <c r="H7" s="58"/>
      <c r="I7" s="58"/>
      <c r="J7" s="58"/>
      <c r="K7" s="58"/>
    </row>
    <row r="8" spans="1:16">
      <c r="A8" s="8">
        <v>294</v>
      </c>
      <c r="B8" s="59" t="s">
        <v>113</v>
      </c>
      <c r="C8" s="75" t="s">
        <v>353</v>
      </c>
      <c r="D8" s="78">
        <v>38</v>
      </c>
      <c r="E8" s="67">
        <v>38</v>
      </c>
      <c r="F8" s="60">
        <f t="shared" si="0"/>
        <v>76</v>
      </c>
      <c r="G8" s="55" t="s">
        <v>472</v>
      </c>
      <c r="H8" s="58"/>
      <c r="I8" s="58"/>
      <c r="J8" s="58"/>
      <c r="K8" s="58"/>
      <c r="L8" s="86">
        <v>888</v>
      </c>
    </row>
    <row r="9" spans="1:16">
      <c r="A9" s="8">
        <v>583</v>
      </c>
      <c r="B9" s="61" t="s">
        <v>388</v>
      </c>
      <c r="C9" s="54" t="s">
        <v>386</v>
      </c>
      <c r="D9" s="62">
        <v>56</v>
      </c>
      <c r="E9" s="8"/>
      <c r="F9" s="60">
        <f t="shared" si="0"/>
        <v>56</v>
      </c>
      <c r="G9" s="55" t="s">
        <v>472</v>
      </c>
      <c r="H9" s="58"/>
      <c r="I9" s="58"/>
      <c r="J9" s="58"/>
      <c r="K9" s="58"/>
    </row>
    <row r="10" spans="1:16">
      <c r="A10" s="8">
        <v>148</v>
      </c>
      <c r="B10" s="59" t="s">
        <v>113</v>
      </c>
      <c r="C10" s="54" t="s">
        <v>361</v>
      </c>
      <c r="D10" s="97">
        <v>34</v>
      </c>
      <c r="E10" s="98">
        <v>34</v>
      </c>
      <c r="F10" s="60">
        <f t="shared" si="0"/>
        <v>68</v>
      </c>
      <c r="G10" s="55" t="s">
        <v>472</v>
      </c>
      <c r="H10" s="58"/>
      <c r="I10" s="58"/>
      <c r="J10" s="58"/>
      <c r="K10" s="58"/>
    </row>
    <row r="11" spans="1:16">
      <c r="A11" s="8">
        <v>55</v>
      </c>
      <c r="B11" s="59" t="s">
        <v>113</v>
      </c>
      <c r="C11" s="8" t="s">
        <v>346</v>
      </c>
      <c r="D11" s="97">
        <v>34</v>
      </c>
      <c r="E11" s="98">
        <v>44</v>
      </c>
      <c r="F11" s="60">
        <f t="shared" si="0"/>
        <v>78</v>
      </c>
      <c r="G11" s="55" t="s">
        <v>472</v>
      </c>
      <c r="H11" s="157"/>
      <c r="I11" s="157"/>
      <c r="J11" s="157"/>
      <c r="K11" s="157"/>
      <c r="P11" s="66" t="s">
        <v>259</v>
      </c>
    </row>
    <row r="12" spans="1:16">
      <c r="A12" s="8">
        <v>78</v>
      </c>
      <c r="B12" s="59" t="s">
        <v>113</v>
      </c>
      <c r="C12" s="8" t="s">
        <v>427</v>
      </c>
      <c r="D12" s="97">
        <v>34</v>
      </c>
      <c r="E12" s="98">
        <v>44</v>
      </c>
      <c r="F12" s="60">
        <f t="shared" si="0"/>
        <v>78</v>
      </c>
      <c r="G12" s="55" t="s">
        <v>472</v>
      </c>
      <c r="H12" s="58"/>
      <c r="I12" s="58"/>
      <c r="J12" s="58"/>
      <c r="K12" s="58"/>
    </row>
    <row r="13" spans="1:16">
      <c r="A13" s="8">
        <v>125</v>
      </c>
      <c r="B13" s="59" t="s">
        <v>113</v>
      </c>
      <c r="C13" s="8" t="s">
        <v>348</v>
      </c>
      <c r="D13" s="97">
        <v>34</v>
      </c>
      <c r="E13" s="98">
        <v>44</v>
      </c>
      <c r="F13" s="60">
        <f t="shared" si="0"/>
        <v>78</v>
      </c>
      <c r="G13" s="55" t="s">
        <v>472</v>
      </c>
      <c r="H13" s="58"/>
      <c r="I13" s="58"/>
      <c r="J13" s="58"/>
      <c r="K13" s="58"/>
    </row>
    <row r="14" spans="1:16">
      <c r="A14" s="8">
        <v>199</v>
      </c>
      <c r="B14" s="59" t="s">
        <v>113</v>
      </c>
      <c r="C14" s="54" t="s">
        <v>349</v>
      </c>
      <c r="D14" s="78">
        <v>38</v>
      </c>
      <c r="E14" s="67">
        <v>34</v>
      </c>
      <c r="F14" s="60">
        <f t="shared" si="0"/>
        <v>72</v>
      </c>
      <c r="G14" s="55" t="s">
        <v>472</v>
      </c>
      <c r="H14" s="58"/>
      <c r="I14" s="58"/>
      <c r="J14" s="58"/>
      <c r="K14" s="58"/>
    </row>
    <row r="15" spans="1:16">
      <c r="A15" s="8">
        <v>498</v>
      </c>
      <c r="B15" s="59" t="s">
        <v>285</v>
      </c>
      <c r="C15" s="54" t="s">
        <v>380</v>
      </c>
      <c r="D15" s="62"/>
      <c r="E15" s="8">
        <v>24</v>
      </c>
      <c r="F15" s="60">
        <f t="shared" si="0"/>
        <v>24</v>
      </c>
      <c r="G15" s="94" t="s">
        <v>472</v>
      </c>
      <c r="H15" s="58"/>
      <c r="I15" s="58"/>
      <c r="J15" s="58"/>
      <c r="K15" s="58"/>
    </row>
    <row r="16" spans="1:16" ht="19.5" customHeight="1">
      <c r="A16" s="8">
        <v>696</v>
      </c>
      <c r="B16" s="61" t="s">
        <v>285</v>
      </c>
      <c r="C16" s="54" t="s">
        <v>452</v>
      </c>
      <c r="D16" s="62">
        <v>48</v>
      </c>
      <c r="E16" s="8">
        <v>48</v>
      </c>
      <c r="F16" s="60">
        <f t="shared" si="0"/>
        <v>96</v>
      </c>
      <c r="G16" s="55" t="s">
        <v>472</v>
      </c>
      <c r="H16" s="58"/>
      <c r="I16" s="58"/>
      <c r="J16" s="58"/>
      <c r="K16" s="58"/>
    </row>
    <row r="17" spans="1:13">
      <c r="A17" s="8">
        <v>862</v>
      </c>
      <c r="B17" s="112" t="s">
        <v>410</v>
      </c>
      <c r="C17" s="8" t="s">
        <v>351</v>
      </c>
      <c r="D17" s="62"/>
      <c r="E17" s="8">
        <v>6</v>
      </c>
      <c r="F17" s="197">
        <f t="shared" si="0"/>
        <v>6</v>
      </c>
      <c r="G17" s="55" t="s">
        <v>415</v>
      </c>
      <c r="H17" s="156"/>
      <c r="I17" s="156"/>
      <c r="J17" s="156"/>
      <c r="K17" s="156"/>
    </row>
    <row r="18" spans="1:13">
      <c r="A18" s="8">
        <v>863</v>
      </c>
      <c r="B18" s="112" t="s">
        <v>410</v>
      </c>
      <c r="C18" s="8" t="s">
        <v>383</v>
      </c>
      <c r="D18" s="62">
        <v>30</v>
      </c>
      <c r="E18" s="8"/>
      <c r="F18" s="197">
        <f t="shared" si="0"/>
        <v>30</v>
      </c>
      <c r="G18" s="55" t="s">
        <v>415</v>
      </c>
      <c r="H18" s="156"/>
      <c r="I18" s="156"/>
      <c r="J18" s="156"/>
      <c r="K18" s="156"/>
    </row>
    <row r="19" spans="1:13">
      <c r="A19" s="8">
        <v>850</v>
      </c>
      <c r="B19" s="112" t="s">
        <v>410</v>
      </c>
      <c r="C19" s="8" t="s">
        <v>344</v>
      </c>
      <c r="D19" s="62"/>
      <c r="E19" s="8">
        <v>3</v>
      </c>
      <c r="F19" s="60">
        <f t="shared" si="0"/>
        <v>3</v>
      </c>
      <c r="G19" s="55" t="s">
        <v>415</v>
      </c>
      <c r="H19" s="156"/>
      <c r="I19" s="156"/>
      <c r="J19" s="156"/>
      <c r="K19" s="156"/>
    </row>
    <row r="20" spans="1:13">
      <c r="A20" s="8">
        <v>854</v>
      </c>
      <c r="B20" s="112" t="s">
        <v>410</v>
      </c>
      <c r="C20" s="8" t="s">
        <v>436</v>
      </c>
      <c r="D20" s="62">
        <v>8</v>
      </c>
      <c r="E20" s="8">
        <v>28</v>
      </c>
      <c r="F20" s="197">
        <f t="shared" si="0"/>
        <v>36</v>
      </c>
      <c r="G20" s="55" t="s">
        <v>415</v>
      </c>
      <c r="H20" s="156"/>
      <c r="I20" s="156"/>
      <c r="J20" s="156"/>
      <c r="K20" s="156"/>
    </row>
    <row r="21" spans="1:13">
      <c r="A21" s="8">
        <v>866</v>
      </c>
      <c r="B21" s="112" t="s">
        <v>410</v>
      </c>
      <c r="C21" s="8" t="s">
        <v>353</v>
      </c>
      <c r="D21" s="62">
        <v>8</v>
      </c>
      <c r="E21" s="8">
        <v>28</v>
      </c>
      <c r="F21" s="197">
        <f t="shared" si="0"/>
        <v>36</v>
      </c>
      <c r="G21" s="55" t="s">
        <v>415</v>
      </c>
      <c r="H21" s="156"/>
      <c r="I21" s="156"/>
      <c r="J21" s="156"/>
      <c r="K21" s="156"/>
    </row>
    <row r="22" spans="1:13">
      <c r="A22" s="8">
        <v>867</v>
      </c>
      <c r="B22" s="112" t="s">
        <v>410</v>
      </c>
      <c r="C22" s="8" t="s">
        <v>386</v>
      </c>
      <c r="D22" s="62">
        <v>24</v>
      </c>
      <c r="E22" s="8"/>
      <c r="F22" s="197">
        <f t="shared" si="0"/>
        <v>24</v>
      </c>
      <c r="G22" s="55" t="s">
        <v>415</v>
      </c>
      <c r="H22" s="156"/>
      <c r="I22" s="156"/>
      <c r="J22" s="156"/>
      <c r="K22" s="156"/>
      <c r="L22" s="86">
        <v>297</v>
      </c>
    </row>
    <row r="23" spans="1:13">
      <c r="A23" s="8">
        <v>868</v>
      </c>
      <c r="B23" s="112" t="s">
        <v>410</v>
      </c>
      <c r="C23" s="8" t="s">
        <v>480</v>
      </c>
      <c r="D23" s="62">
        <v>4</v>
      </c>
      <c r="E23" s="8">
        <v>32</v>
      </c>
      <c r="F23" s="197">
        <f t="shared" si="0"/>
        <v>36</v>
      </c>
      <c r="G23" s="55" t="s">
        <v>415</v>
      </c>
      <c r="H23" s="156"/>
      <c r="I23" s="156"/>
      <c r="J23" s="156"/>
      <c r="K23" s="156"/>
    </row>
    <row r="24" spans="1:13" s="104" customFormat="1">
      <c r="A24" s="8">
        <v>856</v>
      </c>
      <c r="B24" s="112" t="s">
        <v>410</v>
      </c>
      <c r="C24" s="8" t="s">
        <v>366</v>
      </c>
      <c r="D24" s="62"/>
      <c r="E24" s="8">
        <v>36</v>
      </c>
      <c r="F24" s="197">
        <f t="shared" si="0"/>
        <v>36</v>
      </c>
      <c r="G24" s="55" t="s">
        <v>415</v>
      </c>
      <c r="H24" s="156"/>
      <c r="I24" s="156"/>
      <c r="J24" s="156"/>
      <c r="K24" s="156"/>
      <c r="L24" s="89"/>
      <c r="M24" s="103"/>
    </row>
    <row r="25" spans="1:13">
      <c r="A25" s="8">
        <v>858</v>
      </c>
      <c r="B25" s="112" t="s">
        <v>410</v>
      </c>
      <c r="C25" s="8" t="s">
        <v>376</v>
      </c>
      <c r="D25" s="62">
        <v>6</v>
      </c>
      <c r="E25" s="8">
        <v>36</v>
      </c>
      <c r="F25" s="197">
        <f t="shared" si="0"/>
        <v>42</v>
      </c>
      <c r="G25" s="55" t="s">
        <v>415</v>
      </c>
      <c r="H25" s="156"/>
      <c r="I25" s="156"/>
      <c r="J25" s="156"/>
      <c r="K25" s="156"/>
    </row>
    <row r="26" spans="1:13">
      <c r="A26" s="8">
        <v>852</v>
      </c>
      <c r="B26" s="112" t="s">
        <v>410</v>
      </c>
      <c r="C26" s="8" t="s">
        <v>349</v>
      </c>
      <c r="D26" s="62"/>
      <c r="E26" s="8">
        <v>12</v>
      </c>
      <c r="F26" s="197">
        <f t="shared" si="0"/>
        <v>12</v>
      </c>
      <c r="G26" s="55" t="s">
        <v>415</v>
      </c>
      <c r="H26" s="156"/>
      <c r="I26" s="156"/>
      <c r="J26" s="156"/>
      <c r="K26" s="156"/>
    </row>
    <row r="27" spans="1:13">
      <c r="A27" s="8">
        <v>860</v>
      </c>
      <c r="B27" s="112" t="s">
        <v>410</v>
      </c>
      <c r="C27" s="8" t="s">
        <v>380</v>
      </c>
      <c r="D27" s="62">
        <v>24</v>
      </c>
      <c r="E27" s="8">
        <v>12</v>
      </c>
      <c r="F27" s="197">
        <f t="shared" si="0"/>
        <v>36</v>
      </c>
      <c r="G27" s="55" t="s">
        <v>415</v>
      </c>
      <c r="H27" s="156"/>
      <c r="I27" s="156"/>
      <c r="J27" s="156"/>
      <c r="K27" s="156"/>
    </row>
    <row r="28" spans="1:13">
      <c r="A28" s="8">
        <v>322</v>
      </c>
      <c r="B28" s="110" t="s">
        <v>417</v>
      </c>
      <c r="C28" s="54" t="s">
        <v>436</v>
      </c>
      <c r="D28" s="62"/>
      <c r="E28" s="8">
        <v>42</v>
      </c>
      <c r="F28" s="60">
        <f t="shared" si="0"/>
        <v>42</v>
      </c>
      <c r="G28" s="55" t="s">
        <v>252</v>
      </c>
      <c r="H28" s="58"/>
      <c r="I28" s="58"/>
      <c r="J28" s="58"/>
      <c r="K28" s="58"/>
    </row>
    <row r="29" spans="1:13">
      <c r="A29" s="8">
        <v>629</v>
      </c>
      <c r="B29" s="61" t="s">
        <v>310</v>
      </c>
      <c r="C29" s="54" t="s">
        <v>508</v>
      </c>
      <c r="D29" s="62">
        <v>20</v>
      </c>
      <c r="E29" s="8">
        <v>10</v>
      </c>
      <c r="F29" s="60">
        <f t="shared" si="0"/>
        <v>30</v>
      </c>
      <c r="G29" s="55" t="s">
        <v>252</v>
      </c>
      <c r="H29" s="58"/>
      <c r="I29" s="58"/>
      <c r="J29" s="58"/>
      <c r="K29" s="58"/>
    </row>
    <row r="30" spans="1:13">
      <c r="A30" s="8">
        <v>642</v>
      </c>
      <c r="B30" s="141" t="s">
        <v>447</v>
      </c>
      <c r="C30" s="54" t="s">
        <v>508</v>
      </c>
      <c r="D30" s="62"/>
      <c r="E30" s="8">
        <v>15</v>
      </c>
      <c r="F30" s="60">
        <f t="shared" si="0"/>
        <v>15</v>
      </c>
      <c r="G30" s="55" t="s">
        <v>252</v>
      </c>
      <c r="H30" s="58"/>
      <c r="I30" s="58"/>
      <c r="J30" s="58"/>
      <c r="K30" s="58"/>
    </row>
    <row r="31" spans="1:13">
      <c r="A31" s="8">
        <v>660</v>
      </c>
      <c r="B31" s="61" t="s">
        <v>310</v>
      </c>
      <c r="C31" s="54" t="s">
        <v>510</v>
      </c>
      <c r="D31" s="62">
        <v>20</v>
      </c>
      <c r="E31" s="8">
        <v>10</v>
      </c>
      <c r="F31" s="60">
        <f t="shared" si="0"/>
        <v>30</v>
      </c>
      <c r="G31" s="55" t="s">
        <v>252</v>
      </c>
      <c r="H31" s="58"/>
      <c r="I31" s="58"/>
      <c r="J31" s="58"/>
      <c r="K31" s="58"/>
    </row>
    <row r="32" spans="1:13">
      <c r="A32" s="8">
        <v>673</v>
      </c>
      <c r="B32" s="143" t="s">
        <v>450</v>
      </c>
      <c r="C32" s="54" t="s">
        <v>510</v>
      </c>
      <c r="D32" s="62"/>
      <c r="E32" s="8">
        <v>15</v>
      </c>
      <c r="F32" s="60">
        <f t="shared" si="0"/>
        <v>15</v>
      </c>
      <c r="G32" s="55" t="s">
        <v>252</v>
      </c>
      <c r="H32" s="58"/>
      <c r="I32" s="58"/>
      <c r="J32" s="58"/>
      <c r="K32" s="58"/>
    </row>
    <row r="33" spans="1:14">
      <c r="A33" s="8">
        <v>474</v>
      </c>
      <c r="B33" s="59" t="s">
        <v>435</v>
      </c>
      <c r="C33" s="139" t="s">
        <v>480</v>
      </c>
      <c r="D33" s="97">
        <v>14</v>
      </c>
      <c r="E33" s="98">
        <v>16</v>
      </c>
      <c r="F33" s="60">
        <f t="shared" si="0"/>
        <v>30</v>
      </c>
      <c r="G33" s="74" t="s">
        <v>252</v>
      </c>
      <c r="H33" s="58"/>
      <c r="I33" s="58"/>
      <c r="J33" s="58"/>
      <c r="K33" s="58"/>
    </row>
    <row r="34" spans="1:14">
      <c r="A34" s="8">
        <v>362</v>
      </c>
      <c r="B34" s="59" t="s">
        <v>310</v>
      </c>
      <c r="C34" s="54" t="s">
        <v>366</v>
      </c>
      <c r="D34" s="62">
        <v>13</v>
      </c>
      <c r="E34" s="8">
        <v>36</v>
      </c>
      <c r="F34" s="60">
        <f t="shared" si="0"/>
        <v>49</v>
      </c>
      <c r="G34" s="55" t="s">
        <v>252</v>
      </c>
      <c r="H34" s="58"/>
      <c r="I34" s="58"/>
      <c r="J34" s="58"/>
      <c r="K34" s="58"/>
      <c r="L34" s="86">
        <v>356</v>
      </c>
    </row>
    <row r="35" spans="1:14">
      <c r="A35" s="8">
        <v>372</v>
      </c>
      <c r="B35" s="59" t="s">
        <v>439</v>
      </c>
      <c r="C35" s="54" t="s">
        <v>366</v>
      </c>
      <c r="D35" s="62"/>
      <c r="E35" s="8">
        <v>24</v>
      </c>
      <c r="F35" s="60">
        <f t="shared" si="0"/>
        <v>24</v>
      </c>
      <c r="G35" s="55" t="s">
        <v>252</v>
      </c>
      <c r="H35" s="58"/>
      <c r="I35" s="58"/>
      <c r="J35" s="58"/>
      <c r="K35" s="58"/>
    </row>
    <row r="36" spans="1:14">
      <c r="A36" s="8">
        <v>422</v>
      </c>
      <c r="B36" s="59" t="s">
        <v>310</v>
      </c>
      <c r="C36" s="54" t="s">
        <v>376</v>
      </c>
      <c r="D36" s="62">
        <v>13</v>
      </c>
      <c r="E36" s="8">
        <v>36</v>
      </c>
      <c r="F36" s="60">
        <f t="shared" si="0"/>
        <v>49</v>
      </c>
      <c r="G36" s="55" t="s">
        <v>252</v>
      </c>
      <c r="H36" s="58"/>
      <c r="I36" s="58"/>
      <c r="J36" s="58"/>
      <c r="K36" s="58"/>
    </row>
    <row r="37" spans="1:14">
      <c r="A37" s="8">
        <v>430</v>
      </c>
      <c r="B37" s="59" t="s">
        <v>439</v>
      </c>
      <c r="C37" s="54" t="s">
        <v>376</v>
      </c>
      <c r="D37" s="62"/>
      <c r="E37" s="8">
        <v>24</v>
      </c>
      <c r="F37" s="60">
        <f t="shared" si="0"/>
        <v>24</v>
      </c>
      <c r="G37" s="55" t="s">
        <v>252</v>
      </c>
      <c r="H37" s="58"/>
      <c r="I37" s="58"/>
      <c r="J37" s="58"/>
      <c r="K37" s="58"/>
    </row>
    <row r="38" spans="1:14">
      <c r="A38" s="8">
        <v>456</v>
      </c>
      <c r="B38" s="59" t="s">
        <v>441</v>
      </c>
      <c r="C38" s="8" t="s">
        <v>377</v>
      </c>
      <c r="D38" s="62"/>
      <c r="E38" s="8">
        <v>24</v>
      </c>
      <c r="F38" s="60">
        <f t="shared" si="0"/>
        <v>24</v>
      </c>
      <c r="G38" s="55" t="s">
        <v>252</v>
      </c>
      <c r="H38" s="58"/>
      <c r="I38" s="58"/>
      <c r="J38" s="58"/>
      <c r="K38" s="58"/>
      <c r="L38" s="90"/>
    </row>
    <row r="39" spans="1:14">
      <c r="A39" s="8">
        <v>402</v>
      </c>
      <c r="B39" s="59" t="s">
        <v>441</v>
      </c>
      <c r="C39" s="8" t="s">
        <v>372</v>
      </c>
      <c r="D39" s="62"/>
      <c r="E39" s="8">
        <v>24</v>
      </c>
      <c r="F39" s="60">
        <f t="shared" si="0"/>
        <v>24</v>
      </c>
      <c r="G39" s="55" t="s">
        <v>252</v>
      </c>
      <c r="H39" s="58"/>
      <c r="I39" s="58"/>
      <c r="J39" s="58"/>
      <c r="K39" s="58"/>
    </row>
    <row r="40" spans="1:14">
      <c r="A40" s="8">
        <v>250</v>
      </c>
      <c r="B40" s="59" t="s">
        <v>325</v>
      </c>
      <c r="C40" s="54" t="s">
        <v>351</v>
      </c>
      <c r="D40" s="78">
        <v>36</v>
      </c>
      <c r="E40" s="67">
        <v>36</v>
      </c>
      <c r="F40" s="60">
        <f t="shared" si="0"/>
        <v>72</v>
      </c>
      <c r="G40" s="55" t="s">
        <v>485</v>
      </c>
      <c r="H40" s="58"/>
      <c r="I40" s="58"/>
      <c r="J40" s="58"/>
      <c r="K40" s="58"/>
    </row>
    <row r="41" spans="1:14">
      <c r="A41" s="8">
        <v>599</v>
      </c>
      <c r="B41" s="61" t="s">
        <v>303</v>
      </c>
      <c r="C41" s="75" t="s">
        <v>385</v>
      </c>
      <c r="D41" s="62">
        <v>40</v>
      </c>
      <c r="E41" s="8"/>
      <c r="F41" s="60">
        <f t="shared" si="0"/>
        <v>40</v>
      </c>
      <c r="G41" s="123" t="s">
        <v>485</v>
      </c>
      <c r="H41" s="58"/>
      <c r="I41" s="58"/>
      <c r="J41" s="58"/>
      <c r="K41" s="58"/>
    </row>
    <row r="42" spans="1:14">
      <c r="A42" s="8">
        <v>14</v>
      </c>
      <c r="B42" s="59" t="s">
        <v>325</v>
      </c>
      <c r="C42" s="8" t="s">
        <v>344</v>
      </c>
      <c r="D42" s="97">
        <v>38</v>
      </c>
      <c r="E42" s="98">
        <v>36</v>
      </c>
      <c r="F42" s="60">
        <f t="shared" si="0"/>
        <v>74</v>
      </c>
      <c r="G42" s="55" t="s">
        <v>485</v>
      </c>
      <c r="H42" s="58"/>
      <c r="I42" s="58"/>
      <c r="J42" s="58"/>
      <c r="K42" s="58"/>
      <c r="M42" s="134"/>
      <c r="N42" s="135"/>
    </row>
    <row r="43" spans="1:14">
      <c r="A43" s="8">
        <v>21</v>
      </c>
      <c r="B43" s="105" t="s">
        <v>303</v>
      </c>
      <c r="C43" s="8" t="s">
        <v>344</v>
      </c>
      <c r="D43" s="96"/>
      <c r="E43" s="73">
        <v>18</v>
      </c>
      <c r="F43" s="60">
        <f t="shared" si="0"/>
        <v>18</v>
      </c>
      <c r="G43" s="74" t="s">
        <v>485</v>
      </c>
      <c r="H43" s="58"/>
      <c r="I43" s="58"/>
      <c r="J43" s="58"/>
      <c r="K43" s="58"/>
    </row>
    <row r="44" spans="1:14">
      <c r="A44" s="8">
        <v>296</v>
      </c>
      <c r="B44" s="59" t="s">
        <v>325</v>
      </c>
      <c r="C44" s="75" t="s">
        <v>353</v>
      </c>
      <c r="D44" s="78">
        <v>38</v>
      </c>
      <c r="E44" s="67">
        <v>38</v>
      </c>
      <c r="F44" s="60">
        <f t="shared" si="0"/>
        <v>76</v>
      </c>
      <c r="G44" s="76" t="s">
        <v>485</v>
      </c>
      <c r="H44" s="58"/>
      <c r="I44" s="58"/>
      <c r="J44" s="58"/>
      <c r="K44" s="58"/>
    </row>
    <row r="45" spans="1:14">
      <c r="A45" s="8">
        <v>635</v>
      </c>
      <c r="B45" s="61" t="s">
        <v>311</v>
      </c>
      <c r="C45" s="54" t="s">
        <v>508</v>
      </c>
      <c r="D45" s="62"/>
      <c r="E45" s="8">
        <v>15</v>
      </c>
      <c r="F45" s="60">
        <f t="shared" si="0"/>
        <v>15</v>
      </c>
      <c r="G45" s="76" t="s">
        <v>485</v>
      </c>
      <c r="H45" s="58"/>
      <c r="I45" s="58"/>
      <c r="J45" s="58"/>
      <c r="K45" s="58"/>
    </row>
    <row r="46" spans="1:14">
      <c r="A46" s="8">
        <v>672</v>
      </c>
      <c r="B46" s="61" t="s">
        <v>311</v>
      </c>
      <c r="C46" s="54" t="s">
        <v>510</v>
      </c>
      <c r="D46" s="62"/>
      <c r="E46" s="8">
        <v>15</v>
      </c>
      <c r="F46" s="60">
        <f t="shared" si="0"/>
        <v>15</v>
      </c>
      <c r="G46" s="76" t="s">
        <v>485</v>
      </c>
      <c r="H46" s="58"/>
      <c r="I46" s="58"/>
      <c r="J46" s="58"/>
      <c r="K46" s="58"/>
    </row>
    <row r="47" spans="1:14">
      <c r="A47" s="8">
        <v>150</v>
      </c>
      <c r="B47" s="59" t="s">
        <v>325</v>
      </c>
      <c r="C47" s="54" t="s">
        <v>361</v>
      </c>
      <c r="D47" s="97">
        <v>34</v>
      </c>
      <c r="E47" s="98">
        <v>34</v>
      </c>
      <c r="F47" s="60">
        <f t="shared" si="0"/>
        <v>68</v>
      </c>
      <c r="G47" s="76" t="s">
        <v>485</v>
      </c>
      <c r="H47" s="58"/>
      <c r="I47" s="58"/>
      <c r="J47" s="58"/>
      <c r="K47" s="58"/>
    </row>
    <row r="48" spans="1:14">
      <c r="A48" s="8">
        <v>462</v>
      </c>
      <c r="B48" s="59" t="s">
        <v>325</v>
      </c>
      <c r="C48" s="139" t="s">
        <v>480</v>
      </c>
      <c r="D48" s="97">
        <v>14</v>
      </c>
      <c r="E48" s="98"/>
      <c r="F48" s="60">
        <f t="shared" si="0"/>
        <v>14</v>
      </c>
      <c r="G48" s="76" t="s">
        <v>485</v>
      </c>
      <c r="H48" s="58"/>
      <c r="I48" s="58"/>
      <c r="J48" s="58"/>
      <c r="K48" s="58"/>
      <c r="L48" s="86">
        <v>820</v>
      </c>
    </row>
    <row r="49" spans="1:13" s="104" customFormat="1">
      <c r="A49" s="8">
        <v>57</v>
      </c>
      <c r="B49" s="59" t="s">
        <v>325</v>
      </c>
      <c r="C49" s="8" t="s">
        <v>346</v>
      </c>
      <c r="D49" s="97">
        <v>34</v>
      </c>
      <c r="E49" s="98">
        <v>44</v>
      </c>
      <c r="F49" s="60">
        <f t="shared" si="0"/>
        <v>78</v>
      </c>
      <c r="G49" s="76" t="s">
        <v>485</v>
      </c>
      <c r="H49" s="58"/>
      <c r="I49" s="58"/>
      <c r="J49" s="58"/>
      <c r="K49" s="58"/>
      <c r="L49" s="89"/>
      <c r="M49" s="103"/>
    </row>
    <row r="50" spans="1:13">
      <c r="A50" s="8">
        <v>80</v>
      </c>
      <c r="B50" s="59" t="s">
        <v>325</v>
      </c>
      <c r="C50" s="8" t="s">
        <v>427</v>
      </c>
      <c r="D50" s="97">
        <v>34</v>
      </c>
      <c r="E50" s="98">
        <v>44</v>
      </c>
      <c r="F50" s="60">
        <f t="shared" si="0"/>
        <v>78</v>
      </c>
      <c r="G50" s="55" t="s">
        <v>485</v>
      </c>
      <c r="H50" s="58"/>
      <c r="I50" s="58"/>
      <c r="J50" s="58"/>
      <c r="K50" s="58"/>
    </row>
    <row r="51" spans="1:13">
      <c r="A51" s="8">
        <v>354</v>
      </c>
      <c r="B51" s="59" t="s">
        <v>325</v>
      </c>
      <c r="C51" s="54" t="s">
        <v>366</v>
      </c>
      <c r="D51" s="62">
        <v>13</v>
      </c>
      <c r="E51" s="8"/>
      <c r="F51" s="60">
        <f t="shared" si="0"/>
        <v>13</v>
      </c>
      <c r="G51" s="55" t="s">
        <v>485</v>
      </c>
      <c r="H51" s="58"/>
      <c r="I51" s="58"/>
      <c r="J51" s="58"/>
      <c r="K51" s="58"/>
    </row>
    <row r="52" spans="1:13">
      <c r="A52" s="8">
        <v>370</v>
      </c>
      <c r="B52" s="59" t="s">
        <v>311</v>
      </c>
      <c r="C52" s="54" t="s">
        <v>366</v>
      </c>
      <c r="D52" s="62"/>
      <c r="E52" s="8">
        <v>24</v>
      </c>
      <c r="F52" s="60">
        <f t="shared" si="0"/>
        <v>24</v>
      </c>
      <c r="G52" s="55" t="s">
        <v>485</v>
      </c>
      <c r="H52" s="58"/>
      <c r="I52" s="58"/>
      <c r="J52" s="58"/>
      <c r="K52" s="58"/>
    </row>
    <row r="53" spans="1:13">
      <c r="A53" s="8">
        <v>127</v>
      </c>
      <c r="B53" s="59" t="s">
        <v>325</v>
      </c>
      <c r="C53" s="8" t="s">
        <v>348</v>
      </c>
      <c r="D53" s="97">
        <v>34</v>
      </c>
      <c r="E53" s="98">
        <v>44</v>
      </c>
      <c r="F53" s="60">
        <f t="shared" si="0"/>
        <v>78</v>
      </c>
      <c r="G53" s="55" t="s">
        <v>485</v>
      </c>
      <c r="H53" s="58"/>
      <c r="I53" s="58"/>
      <c r="J53" s="58"/>
      <c r="K53" s="58"/>
    </row>
    <row r="54" spans="1:13">
      <c r="A54" s="8">
        <v>414</v>
      </c>
      <c r="B54" s="59" t="s">
        <v>325</v>
      </c>
      <c r="C54" s="54" t="s">
        <v>376</v>
      </c>
      <c r="D54" s="62">
        <v>13</v>
      </c>
      <c r="E54" s="8"/>
      <c r="F54" s="60">
        <f t="shared" si="0"/>
        <v>13</v>
      </c>
      <c r="G54" s="55" t="s">
        <v>485</v>
      </c>
      <c r="H54" s="58"/>
      <c r="I54" s="58"/>
      <c r="J54" s="58"/>
      <c r="K54" s="58"/>
    </row>
    <row r="55" spans="1:13">
      <c r="A55" s="8">
        <v>431</v>
      </c>
      <c r="B55" s="137" t="s">
        <v>311</v>
      </c>
      <c r="C55" s="54" t="s">
        <v>376</v>
      </c>
      <c r="D55" s="62"/>
      <c r="E55" s="8">
        <v>24</v>
      </c>
      <c r="F55" s="60">
        <f t="shared" si="0"/>
        <v>24</v>
      </c>
      <c r="G55" s="55" t="s">
        <v>485</v>
      </c>
      <c r="H55" s="58"/>
      <c r="I55" s="58"/>
      <c r="J55" s="58"/>
      <c r="K55" s="58"/>
    </row>
    <row r="56" spans="1:13">
      <c r="A56" s="8">
        <v>201</v>
      </c>
      <c r="B56" s="59" t="s">
        <v>325</v>
      </c>
      <c r="C56" s="54" t="s">
        <v>349</v>
      </c>
      <c r="D56" s="78">
        <v>38</v>
      </c>
      <c r="E56" s="67">
        <v>34</v>
      </c>
      <c r="F56" s="60">
        <f t="shared" si="0"/>
        <v>72</v>
      </c>
      <c r="G56" s="55" t="s">
        <v>485</v>
      </c>
      <c r="H56" s="58"/>
      <c r="I56" s="58"/>
      <c r="J56" s="58"/>
      <c r="K56" s="58"/>
    </row>
    <row r="57" spans="1:13">
      <c r="A57" s="8">
        <v>698</v>
      </c>
      <c r="B57" s="61" t="s">
        <v>455</v>
      </c>
      <c r="C57" s="54" t="s">
        <v>452</v>
      </c>
      <c r="D57" s="62"/>
      <c r="E57" s="8">
        <v>48</v>
      </c>
      <c r="F57" s="60">
        <f t="shared" si="0"/>
        <v>48</v>
      </c>
      <c r="G57" s="55" t="s">
        <v>485</v>
      </c>
      <c r="H57" s="58"/>
      <c r="I57" s="58"/>
      <c r="J57" s="58"/>
      <c r="K57" s="58"/>
    </row>
    <row r="58" spans="1:13">
      <c r="A58" s="8">
        <v>634</v>
      </c>
      <c r="B58" s="61" t="s">
        <v>304</v>
      </c>
      <c r="C58" s="54" t="s">
        <v>508</v>
      </c>
      <c r="D58" s="62">
        <v>20</v>
      </c>
      <c r="E58" s="8"/>
      <c r="F58" s="60">
        <f t="shared" si="0"/>
        <v>20</v>
      </c>
      <c r="G58" s="55" t="s">
        <v>483</v>
      </c>
      <c r="H58" s="58"/>
      <c r="I58" s="58"/>
      <c r="J58" s="58"/>
      <c r="K58" s="58"/>
    </row>
    <row r="59" spans="1:13">
      <c r="A59" s="8">
        <v>665</v>
      </c>
      <c r="B59" s="61" t="s">
        <v>304</v>
      </c>
      <c r="C59" s="54" t="s">
        <v>510</v>
      </c>
      <c r="D59" s="62">
        <v>20</v>
      </c>
      <c r="E59" s="8"/>
      <c r="F59" s="60">
        <f t="shared" si="0"/>
        <v>20</v>
      </c>
      <c r="G59" s="55" t="s">
        <v>483</v>
      </c>
      <c r="H59" s="58"/>
      <c r="I59" s="58"/>
      <c r="J59" s="58"/>
      <c r="K59" s="58"/>
    </row>
    <row r="60" spans="1:13">
      <c r="A60" s="8">
        <v>159</v>
      </c>
      <c r="B60" s="59" t="s">
        <v>304</v>
      </c>
      <c r="C60" s="54" t="s">
        <v>361</v>
      </c>
      <c r="D60" s="97">
        <v>17</v>
      </c>
      <c r="E60" s="98"/>
      <c r="F60" s="60">
        <f t="shared" si="0"/>
        <v>17</v>
      </c>
      <c r="G60" s="74" t="s">
        <v>483</v>
      </c>
      <c r="H60" s="58"/>
      <c r="I60" s="58"/>
      <c r="J60" s="58"/>
      <c r="K60" s="58"/>
    </row>
    <row r="61" spans="1:13">
      <c r="A61" s="8">
        <v>478</v>
      </c>
      <c r="B61" s="59" t="s">
        <v>304</v>
      </c>
      <c r="C61" s="139" t="s">
        <v>480</v>
      </c>
      <c r="D61" s="97">
        <v>14</v>
      </c>
      <c r="E61" s="98">
        <v>16</v>
      </c>
      <c r="F61" s="60">
        <f t="shared" si="0"/>
        <v>30</v>
      </c>
      <c r="G61" s="74" t="s">
        <v>483</v>
      </c>
      <c r="H61" s="58"/>
      <c r="I61" s="58"/>
      <c r="J61" s="58"/>
      <c r="K61" s="58"/>
      <c r="L61" s="86">
        <v>228</v>
      </c>
    </row>
    <row r="62" spans="1:13">
      <c r="A62" s="8">
        <v>66</v>
      </c>
      <c r="B62" s="59" t="s">
        <v>304</v>
      </c>
      <c r="C62" s="8" t="s">
        <v>346</v>
      </c>
      <c r="D62" s="96">
        <v>17</v>
      </c>
      <c r="E62" s="73"/>
      <c r="F62" s="60">
        <f t="shared" si="0"/>
        <v>17</v>
      </c>
      <c r="G62" s="74" t="s">
        <v>483</v>
      </c>
      <c r="H62" s="58"/>
      <c r="I62" s="58"/>
      <c r="J62" s="58"/>
      <c r="K62" s="58"/>
    </row>
    <row r="63" spans="1:13">
      <c r="A63" s="8">
        <v>89</v>
      </c>
      <c r="B63" s="59" t="s">
        <v>304</v>
      </c>
      <c r="C63" s="8" t="s">
        <v>427</v>
      </c>
      <c r="D63" s="96">
        <v>17</v>
      </c>
      <c r="E63" s="73"/>
      <c r="F63" s="60">
        <f t="shared" si="0"/>
        <v>17</v>
      </c>
      <c r="G63" s="74" t="s">
        <v>483</v>
      </c>
      <c r="H63" s="58"/>
      <c r="I63" s="58"/>
      <c r="J63" s="58"/>
      <c r="K63" s="58"/>
    </row>
    <row r="64" spans="1:13">
      <c r="A64" s="8">
        <v>131</v>
      </c>
      <c r="B64" s="59" t="s">
        <v>360</v>
      </c>
      <c r="C64" s="8" t="s">
        <v>348</v>
      </c>
      <c r="D64" s="97">
        <v>34</v>
      </c>
      <c r="E64" s="98">
        <v>22</v>
      </c>
      <c r="F64" s="60">
        <f t="shared" si="0"/>
        <v>56</v>
      </c>
      <c r="G64" s="74" t="s">
        <v>483</v>
      </c>
      <c r="H64" s="58"/>
      <c r="I64" s="58"/>
      <c r="J64" s="58"/>
      <c r="K64" s="58"/>
    </row>
    <row r="65" spans="1:13">
      <c r="A65" s="8">
        <v>135</v>
      </c>
      <c r="B65" s="59" t="s">
        <v>304</v>
      </c>
      <c r="C65" s="8" t="s">
        <v>348</v>
      </c>
      <c r="D65" s="97">
        <v>17</v>
      </c>
      <c r="E65" s="98"/>
      <c r="F65" s="60">
        <f t="shared" si="0"/>
        <v>17</v>
      </c>
      <c r="G65" s="74" t="s">
        <v>483</v>
      </c>
      <c r="H65" s="58"/>
      <c r="I65" s="58"/>
      <c r="J65" s="58"/>
      <c r="K65" s="58"/>
    </row>
    <row r="66" spans="1:13">
      <c r="A66" s="8">
        <v>113</v>
      </c>
      <c r="B66" s="59" t="s">
        <v>65</v>
      </c>
      <c r="C66" s="8" t="s">
        <v>428</v>
      </c>
      <c r="D66" s="97">
        <v>34</v>
      </c>
      <c r="E66" s="98"/>
      <c r="F66" s="60">
        <f t="shared" si="0"/>
        <v>34</v>
      </c>
      <c r="G66" s="74" t="s">
        <v>483</v>
      </c>
      <c r="H66" s="58"/>
      <c r="I66" s="58"/>
      <c r="J66" s="58"/>
      <c r="K66" s="58"/>
    </row>
    <row r="67" spans="1:13">
      <c r="A67" s="8">
        <v>237</v>
      </c>
      <c r="B67" s="59" t="s">
        <v>264</v>
      </c>
      <c r="C67" s="54" t="s">
        <v>351</v>
      </c>
      <c r="D67" s="78">
        <v>36</v>
      </c>
      <c r="E67" s="67">
        <v>18</v>
      </c>
      <c r="F67" s="60">
        <f t="shared" ref="F67:F130" si="1">D67+E67</f>
        <v>54</v>
      </c>
      <c r="G67" s="55" t="s">
        <v>487</v>
      </c>
      <c r="H67" s="58"/>
      <c r="I67" s="58"/>
      <c r="J67" s="58"/>
      <c r="K67" s="58"/>
    </row>
    <row r="68" spans="1:13">
      <c r="A68" s="8">
        <v>238</v>
      </c>
      <c r="B68" s="59" t="s">
        <v>265</v>
      </c>
      <c r="C68" s="54" t="s">
        <v>351</v>
      </c>
      <c r="D68" s="78">
        <v>36</v>
      </c>
      <c r="E68" s="67">
        <v>36</v>
      </c>
      <c r="F68" s="60">
        <f t="shared" si="1"/>
        <v>72</v>
      </c>
      <c r="G68" s="55" t="s">
        <v>487</v>
      </c>
      <c r="H68" s="58"/>
      <c r="I68" s="58"/>
      <c r="J68" s="58"/>
      <c r="K68" s="58"/>
    </row>
    <row r="69" spans="1:13">
      <c r="A69" s="8">
        <v>1</v>
      </c>
      <c r="B69" s="59" t="s">
        <v>264</v>
      </c>
      <c r="C69" s="8" t="s">
        <v>344</v>
      </c>
      <c r="D69" s="97">
        <v>38</v>
      </c>
      <c r="E69" s="98">
        <v>36</v>
      </c>
      <c r="F69" s="60">
        <f t="shared" si="1"/>
        <v>74</v>
      </c>
      <c r="G69" s="76" t="s">
        <v>487</v>
      </c>
      <c r="H69" s="58"/>
      <c r="I69" s="58"/>
      <c r="J69" s="58"/>
      <c r="K69" s="58"/>
    </row>
    <row r="70" spans="1:13">
      <c r="A70" s="8">
        <v>283</v>
      </c>
      <c r="B70" s="59" t="s">
        <v>264</v>
      </c>
      <c r="C70" s="75" t="s">
        <v>353</v>
      </c>
      <c r="D70" s="67">
        <v>38</v>
      </c>
      <c r="E70" s="67">
        <v>38</v>
      </c>
      <c r="F70" s="60">
        <f t="shared" si="1"/>
        <v>76</v>
      </c>
      <c r="G70" s="76" t="s">
        <v>487</v>
      </c>
      <c r="H70" s="58"/>
      <c r="I70" s="58"/>
      <c r="J70" s="58"/>
      <c r="K70" s="58"/>
    </row>
    <row r="71" spans="1:13">
      <c r="A71" s="8">
        <v>284</v>
      </c>
      <c r="B71" s="59" t="s">
        <v>265</v>
      </c>
      <c r="C71" s="75" t="s">
        <v>353</v>
      </c>
      <c r="D71" s="78">
        <v>38</v>
      </c>
      <c r="E71" s="67">
        <v>76</v>
      </c>
      <c r="F71" s="60">
        <f t="shared" si="1"/>
        <v>114</v>
      </c>
      <c r="G71" s="76" t="s">
        <v>487</v>
      </c>
      <c r="H71" s="8"/>
      <c r="I71" s="8"/>
      <c r="J71" s="8"/>
      <c r="K71" s="62"/>
      <c r="L71" s="86">
        <v>1060</v>
      </c>
    </row>
    <row r="72" spans="1:13">
      <c r="A72" s="8">
        <v>138</v>
      </c>
      <c r="B72" s="59" t="s">
        <v>264</v>
      </c>
      <c r="C72" s="54" t="s">
        <v>361</v>
      </c>
      <c r="D72" s="97">
        <v>34</v>
      </c>
      <c r="E72" s="98">
        <v>34</v>
      </c>
      <c r="F72" s="60">
        <f t="shared" si="1"/>
        <v>68</v>
      </c>
      <c r="G72" s="76" t="s">
        <v>487</v>
      </c>
      <c r="H72" s="58"/>
      <c r="I72" s="58"/>
      <c r="J72" s="58"/>
      <c r="K72" s="58"/>
    </row>
    <row r="73" spans="1:13" s="104" customFormat="1">
      <c r="A73" s="8">
        <v>139</v>
      </c>
      <c r="B73" s="59" t="s">
        <v>265</v>
      </c>
      <c r="C73" s="54" t="s">
        <v>361</v>
      </c>
      <c r="D73" s="97">
        <v>34</v>
      </c>
      <c r="E73" s="98">
        <v>34</v>
      </c>
      <c r="F73" s="60">
        <f t="shared" si="1"/>
        <v>68</v>
      </c>
      <c r="G73" s="76" t="s">
        <v>487</v>
      </c>
      <c r="H73" s="58"/>
      <c r="I73" s="58"/>
      <c r="J73" s="58"/>
      <c r="K73" s="58"/>
      <c r="L73" s="89"/>
      <c r="M73" s="103"/>
    </row>
    <row r="74" spans="1:13">
      <c r="A74" s="8">
        <v>46</v>
      </c>
      <c r="B74" s="59" t="s">
        <v>264</v>
      </c>
      <c r="C74" s="8" t="s">
        <v>346</v>
      </c>
      <c r="D74" s="97">
        <v>34</v>
      </c>
      <c r="E74" s="98">
        <v>44</v>
      </c>
      <c r="F74" s="60">
        <f t="shared" si="1"/>
        <v>78</v>
      </c>
      <c r="G74" s="76" t="s">
        <v>487</v>
      </c>
      <c r="H74" s="58"/>
      <c r="I74" s="58"/>
      <c r="J74" s="58"/>
      <c r="K74" s="58"/>
    </row>
    <row r="75" spans="1:13">
      <c r="A75" s="8">
        <v>69</v>
      </c>
      <c r="B75" s="59" t="s">
        <v>264</v>
      </c>
      <c r="C75" s="8" t="s">
        <v>427</v>
      </c>
      <c r="D75" s="97">
        <v>34</v>
      </c>
      <c r="E75" s="98">
        <v>44</v>
      </c>
      <c r="F75" s="60">
        <f t="shared" si="1"/>
        <v>78</v>
      </c>
      <c r="G75" s="76" t="s">
        <v>487</v>
      </c>
      <c r="H75" s="58"/>
      <c r="I75" s="58"/>
      <c r="J75" s="58"/>
      <c r="K75" s="58"/>
    </row>
    <row r="76" spans="1:13">
      <c r="A76" s="8">
        <v>70</v>
      </c>
      <c r="B76" s="59" t="s">
        <v>265</v>
      </c>
      <c r="C76" s="8" t="s">
        <v>427</v>
      </c>
      <c r="D76" s="97">
        <v>34</v>
      </c>
      <c r="E76" s="98">
        <v>44</v>
      </c>
      <c r="F76" s="60">
        <f t="shared" si="1"/>
        <v>78</v>
      </c>
      <c r="G76" s="76" t="s">
        <v>487</v>
      </c>
      <c r="H76" s="58"/>
      <c r="I76" s="58"/>
      <c r="J76" s="58"/>
      <c r="K76" s="58"/>
    </row>
    <row r="77" spans="1:13">
      <c r="A77" s="8">
        <v>116</v>
      </c>
      <c r="B77" s="59" t="s">
        <v>264</v>
      </c>
      <c r="C77" s="8" t="s">
        <v>348</v>
      </c>
      <c r="D77" s="97">
        <v>34</v>
      </c>
      <c r="E77" s="98">
        <v>44</v>
      </c>
      <c r="F77" s="60">
        <f t="shared" si="1"/>
        <v>78</v>
      </c>
      <c r="G77" s="76" t="s">
        <v>487</v>
      </c>
      <c r="H77" s="58"/>
      <c r="I77" s="58"/>
      <c r="J77" s="58"/>
      <c r="K77" s="58"/>
    </row>
    <row r="78" spans="1:13">
      <c r="A78" s="8">
        <v>117</v>
      </c>
      <c r="B78" s="59" t="s">
        <v>265</v>
      </c>
      <c r="C78" s="8" t="s">
        <v>348</v>
      </c>
      <c r="D78" s="97">
        <v>34</v>
      </c>
      <c r="E78" s="98">
        <v>44</v>
      </c>
      <c r="F78" s="60">
        <f t="shared" si="1"/>
        <v>78</v>
      </c>
      <c r="G78" s="76" t="s">
        <v>487</v>
      </c>
      <c r="H78" s="58"/>
      <c r="I78" s="58"/>
      <c r="J78" s="58"/>
      <c r="K78" s="58"/>
    </row>
    <row r="79" spans="1:13">
      <c r="A79" s="8">
        <v>188</v>
      </c>
      <c r="B79" s="59" t="s">
        <v>264</v>
      </c>
      <c r="C79" s="54" t="s">
        <v>349</v>
      </c>
      <c r="D79" s="78">
        <v>38</v>
      </c>
      <c r="E79" s="67">
        <v>34</v>
      </c>
      <c r="F79" s="60">
        <f t="shared" si="1"/>
        <v>72</v>
      </c>
      <c r="G79" s="76" t="s">
        <v>487</v>
      </c>
      <c r="H79" s="58"/>
      <c r="I79" s="58"/>
      <c r="J79" s="58"/>
      <c r="K79" s="58"/>
    </row>
    <row r="80" spans="1:13">
      <c r="A80" s="8">
        <v>189</v>
      </c>
      <c r="B80" s="59" t="s">
        <v>265</v>
      </c>
      <c r="C80" s="54" t="s">
        <v>349</v>
      </c>
      <c r="D80" s="78">
        <v>38</v>
      </c>
      <c r="E80" s="67">
        <v>34</v>
      </c>
      <c r="F80" s="60">
        <f t="shared" si="1"/>
        <v>72</v>
      </c>
      <c r="G80" s="76" t="s">
        <v>487</v>
      </c>
      <c r="H80" s="58"/>
      <c r="I80" s="58"/>
      <c r="J80" s="58"/>
      <c r="K80" s="58"/>
    </row>
    <row r="81" spans="1:12">
      <c r="A81" s="8">
        <v>6</v>
      </c>
      <c r="B81" s="59" t="s">
        <v>268</v>
      </c>
      <c r="C81" s="8" t="s">
        <v>344</v>
      </c>
      <c r="D81" s="97">
        <v>76</v>
      </c>
      <c r="E81" s="98">
        <v>36</v>
      </c>
      <c r="F81" s="60">
        <f t="shared" si="1"/>
        <v>112</v>
      </c>
      <c r="G81" s="80" t="s">
        <v>492</v>
      </c>
      <c r="H81" s="58"/>
      <c r="I81" s="58"/>
      <c r="J81" s="58"/>
      <c r="K81" s="58"/>
    </row>
    <row r="82" spans="1:12">
      <c r="A82" s="8">
        <v>143</v>
      </c>
      <c r="B82" s="59" t="s">
        <v>268</v>
      </c>
      <c r="C82" s="54" t="s">
        <v>361</v>
      </c>
      <c r="D82" s="97">
        <v>34</v>
      </c>
      <c r="E82" s="98">
        <v>34</v>
      </c>
      <c r="F82" s="60">
        <f t="shared" si="1"/>
        <v>68</v>
      </c>
      <c r="G82" s="80" t="s">
        <v>488</v>
      </c>
      <c r="H82" s="58"/>
      <c r="I82" s="58"/>
      <c r="J82" s="58"/>
      <c r="K82" s="58"/>
    </row>
    <row r="83" spans="1:12">
      <c r="A83" s="8">
        <v>467</v>
      </c>
      <c r="B83" s="59" t="s">
        <v>280</v>
      </c>
      <c r="C83" s="139" t="s">
        <v>480</v>
      </c>
      <c r="D83" s="97">
        <v>14</v>
      </c>
      <c r="E83" s="98">
        <v>32</v>
      </c>
      <c r="F83" s="109">
        <f t="shared" si="1"/>
        <v>46</v>
      </c>
      <c r="G83" s="80" t="s">
        <v>488</v>
      </c>
      <c r="H83" s="58"/>
      <c r="I83" s="58"/>
      <c r="J83" s="58"/>
      <c r="K83" s="58"/>
    </row>
    <row r="84" spans="1:12">
      <c r="A84" s="8">
        <v>168</v>
      </c>
      <c r="B84" s="59" t="s">
        <v>17</v>
      </c>
      <c r="C84" s="8" t="s">
        <v>429</v>
      </c>
      <c r="D84" s="97">
        <v>34</v>
      </c>
      <c r="E84" s="98">
        <v>34</v>
      </c>
      <c r="F84" s="60">
        <f t="shared" si="1"/>
        <v>68</v>
      </c>
      <c r="G84" s="80" t="s">
        <v>488</v>
      </c>
      <c r="H84" s="58"/>
      <c r="I84" s="58"/>
      <c r="J84" s="58"/>
      <c r="K84" s="58"/>
      <c r="L84" s="86">
        <v>1078</v>
      </c>
    </row>
    <row r="85" spans="1:12">
      <c r="A85" s="8">
        <v>51</v>
      </c>
      <c r="B85" s="59" t="s">
        <v>268</v>
      </c>
      <c r="C85" s="8" t="s">
        <v>346</v>
      </c>
      <c r="D85" s="97">
        <v>34</v>
      </c>
      <c r="E85" s="98">
        <v>44</v>
      </c>
      <c r="F85" s="60">
        <f t="shared" si="1"/>
        <v>78</v>
      </c>
      <c r="G85" s="80" t="s">
        <v>488</v>
      </c>
      <c r="H85" s="58"/>
      <c r="I85" s="58"/>
      <c r="J85" s="58"/>
      <c r="K85" s="58"/>
    </row>
    <row r="86" spans="1:12">
      <c r="A86" s="8">
        <v>74</v>
      </c>
      <c r="B86" s="59" t="s">
        <v>268</v>
      </c>
      <c r="C86" s="8" t="s">
        <v>427</v>
      </c>
      <c r="D86" s="97">
        <v>34</v>
      </c>
      <c r="E86" s="98">
        <v>44</v>
      </c>
      <c r="F86" s="60">
        <f t="shared" si="1"/>
        <v>78</v>
      </c>
      <c r="G86" s="80" t="s">
        <v>488</v>
      </c>
      <c r="H86" s="58"/>
      <c r="I86" s="58"/>
      <c r="J86" s="58"/>
      <c r="K86" s="58"/>
    </row>
    <row r="87" spans="1:12">
      <c r="A87" s="8">
        <v>367</v>
      </c>
      <c r="B87" s="59" t="s">
        <v>368</v>
      </c>
      <c r="C87" s="54" t="s">
        <v>366</v>
      </c>
      <c r="D87" s="62"/>
      <c r="E87" s="8">
        <v>48</v>
      </c>
      <c r="F87" s="60">
        <f t="shared" si="1"/>
        <v>48</v>
      </c>
      <c r="G87" s="80" t="s">
        <v>488</v>
      </c>
      <c r="H87" s="58"/>
      <c r="I87" s="58"/>
      <c r="J87" s="58"/>
      <c r="K87" s="58"/>
    </row>
    <row r="88" spans="1:12">
      <c r="A88" s="8">
        <v>121</v>
      </c>
      <c r="B88" s="59" t="s">
        <v>268</v>
      </c>
      <c r="C88" s="8" t="s">
        <v>348</v>
      </c>
      <c r="D88" s="97">
        <v>34</v>
      </c>
      <c r="E88" s="98">
        <v>44</v>
      </c>
      <c r="F88" s="60">
        <f t="shared" si="1"/>
        <v>78</v>
      </c>
      <c r="G88" s="80" t="s">
        <v>488</v>
      </c>
      <c r="H88" s="58"/>
      <c r="I88" s="58"/>
      <c r="J88" s="58"/>
      <c r="K88" s="58"/>
    </row>
    <row r="89" spans="1:12">
      <c r="A89" s="8">
        <v>425</v>
      </c>
      <c r="B89" s="59" t="s">
        <v>368</v>
      </c>
      <c r="C89" s="54" t="s">
        <v>376</v>
      </c>
      <c r="D89" s="62"/>
      <c r="E89" s="8">
        <v>48</v>
      </c>
      <c r="F89" s="60">
        <f t="shared" si="1"/>
        <v>48</v>
      </c>
      <c r="G89" s="80" t="s">
        <v>488</v>
      </c>
      <c r="H89" s="58"/>
      <c r="I89" s="58"/>
      <c r="J89" s="58"/>
      <c r="K89" s="58"/>
    </row>
    <row r="90" spans="1:12">
      <c r="A90" s="8">
        <v>379</v>
      </c>
      <c r="B90" s="59" t="s">
        <v>17</v>
      </c>
      <c r="C90" s="8" t="s">
        <v>372</v>
      </c>
      <c r="D90" s="62">
        <v>26</v>
      </c>
      <c r="E90" s="8"/>
      <c r="F90" s="60">
        <f t="shared" si="1"/>
        <v>26</v>
      </c>
      <c r="G90" s="80" t="s">
        <v>488</v>
      </c>
      <c r="H90" s="58"/>
      <c r="I90" s="58"/>
      <c r="J90" s="58"/>
      <c r="K90" s="58"/>
    </row>
    <row r="91" spans="1:12">
      <c r="A91" s="8">
        <v>397</v>
      </c>
      <c r="B91" s="59" t="s">
        <v>374</v>
      </c>
      <c r="C91" s="8" t="s">
        <v>372</v>
      </c>
      <c r="D91" s="62"/>
      <c r="E91" s="8">
        <v>48</v>
      </c>
      <c r="F91" s="60">
        <f t="shared" si="1"/>
        <v>48</v>
      </c>
      <c r="G91" s="80" t="s">
        <v>488</v>
      </c>
      <c r="H91" s="58"/>
      <c r="I91" s="58"/>
      <c r="J91" s="58"/>
      <c r="K91" s="58"/>
    </row>
    <row r="92" spans="1:12">
      <c r="A92" s="8">
        <v>398</v>
      </c>
      <c r="B92" s="59" t="s">
        <v>374</v>
      </c>
      <c r="C92" s="8" t="s">
        <v>372</v>
      </c>
      <c r="D92" s="62"/>
      <c r="E92" s="195">
        <v>48</v>
      </c>
      <c r="F92" s="109">
        <f t="shared" si="1"/>
        <v>48</v>
      </c>
      <c r="G92" s="80" t="s">
        <v>488</v>
      </c>
      <c r="H92" s="58"/>
      <c r="I92" s="58"/>
      <c r="J92" s="58"/>
      <c r="K92" s="58"/>
    </row>
    <row r="93" spans="1:12">
      <c r="A93" s="8">
        <v>193</v>
      </c>
      <c r="B93" s="59" t="s">
        <v>268</v>
      </c>
      <c r="C93" s="54" t="s">
        <v>349</v>
      </c>
      <c r="D93" s="78">
        <v>76</v>
      </c>
      <c r="E93" s="67">
        <v>34</v>
      </c>
      <c r="F93" s="60">
        <f t="shared" si="1"/>
        <v>110</v>
      </c>
      <c r="G93" s="80" t="s">
        <v>488</v>
      </c>
      <c r="H93" s="58"/>
      <c r="I93" s="58"/>
      <c r="J93" s="58"/>
      <c r="K93" s="58"/>
    </row>
    <row r="94" spans="1:12">
      <c r="A94" s="8">
        <v>218</v>
      </c>
      <c r="B94" s="59" t="s">
        <v>17</v>
      </c>
      <c r="C94" s="8" t="s">
        <v>350</v>
      </c>
      <c r="D94" s="67">
        <v>76</v>
      </c>
      <c r="E94" s="67">
        <v>34</v>
      </c>
      <c r="F94" s="60">
        <f t="shared" si="1"/>
        <v>110</v>
      </c>
      <c r="G94" s="80" t="s">
        <v>488</v>
      </c>
      <c r="H94" s="58"/>
      <c r="I94" s="58"/>
      <c r="J94" s="58"/>
      <c r="K94" s="58"/>
    </row>
    <row r="95" spans="1:12">
      <c r="A95" s="8">
        <v>29</v>
      </c>
      <c r="B95" s="59" t="s">
        <v>17</v>
      </c>
      <c r="C95" s="8" t="s">
        <v>345</v>
      </c>
      <c r="D95" s="97">
        <v>76</v>
      </c>
      <c r="E95" s="98">
        <v>36</v>
      </c>
      <c r="F95" s="60">
        <f t="shared" si="1"/>
        <v>112</v>
      </c>
      <c r="G95" s="80" t="s">
        <v>493</v>
      </c>
      <c r="H95" s="8"/>
      <c r="I95" s="8"/>
      <c r="J95" s="8"/>
      <c r="K95" s="62"/>
    </row>
    <row r="96" spans="1:12">
      <c r="A96" s="8">
        <v>264</v>
      </c>
      <c r="B96" s="59" t="s">
        <v>17</v>
      </c>
      <c r="C96" s="8" t="s">
        <v>352</v>
      </c>
      <c r="D96" s="78">
        <v>72</v>
      </c>
      <c r="E96" s="67">
        <v>108</v>
      </c>
      <c r="F96" s="60">
        <f t="shared" si="1"/>
        <v>180</v>
      </c>
      <c r="G96" s="76" t="s">
        <v>166</v>
      </c>
      <c r="H96" s="107"/>
      <c r="I96" s="107"/>
      <c r="J96" s="107"/>
      <c r="K96" s="108"/>
    </row>
    <row r="97" spans="1:12">
      <c r="A97" s="8">
        <v>547</v>
      </c>
      <c r="B97" s="61" t="s">
        <v>17</v>
      </c>
      <c r="C97" s="8" t="s">
        <v>384</v>
      </c>
      <c r="D97" s="62">
        <v>90</v>
      </c>
      <c r="E97" s="8">
        <v>80</v>
      </c>
      <c r="F97" s="60">
        <f t="shared" si="1"/>
        <v>170</v>
      </c>
      <c r="G97" s="76" t="s">
        <v>166</v>
      </c>
      <c r="H97" s="8"/>
      <c r="I97" s="8"/>
      <c r="J97" s="8"/>
      <c r="K97" s="62"/>
    </row>
    <row r="98" spans="1:12">
      <c r="A98" s="8">
        <v>551</v>
      </c>
      <c r="B98" s="61" t="s">
        <v>31</v>
      </c>
      <c r="C98" s="8" t="s">
        <v>384</v>
      </c>
      <c r="D98" s="62">
        <v>30</v>
      </c>
      <c r="E98" s="8">
        <v>50</v>
      </c>
      <c r="F98" s="60">
        <f t="shared" si="1"/>
        <v>80</v>
      </c>
      <c r="G98" s="155" t="s">
        <v>166</v>
      </c>
      <c r="H98" s="8"/>
      <c r="I98" s="8"/>
      <c r="J98" s="8"/>
      <c r="K98" s="62"/>
    </row>
    <row r="99" spans="1:12">
      <c r="A99" s="8">
        <v>557</v>
      </c>
      <c r="B99" s="61" t="s">
        <v>47</v>
      </c>
      <c r="C99" s="8" t="s">
        <v>384</v>
      </c>
      <c r="D99" s="62">
        <v>30</v>
      </c>
      <c r="E99" s="8"/>
      <c r="F99" s="60">
        <f t="shared" si="1"/>
        <v>30</v>
      </c>
      <c r="G99" s="76" t="s">
        <v>166</v>
      </c>
      <c r="H99" s="107"/>
      <c r="I99" s="107"/>
      <c r="J99" s="107"/>
      <c r="K99" s="108"/>
    </row>
    <row r="100" spans="1:12">
      <c r="A100" s="8">
        <v>559</v>
      </c>
      <c r="B100" s="61" t="s">
        <v>49</v>
      </c>
      <c r="C100" s="8" t="s">
        <v>384</v>
      </c>
      <c r="D100" s="62">
        <v>30</v>
      </c>
      <c r="E100" s="8"/>
      <c r="F100" s="60">
        <f t="shared" si="1"/>
        <v>30</v>
      </c>
      <c r="G100" s="155" t="s">
        <v>166</v>
      </c>
      <c r="H100" s="107"/>
      <c r="I100" s="107"/>
      <c r="J100" s="107"/>
      <c r="K100" s="108"/>
    </row>
    <row r="101" spans="1:12">
      <c r="A101" s="8">
        <v>563</v>
      </c>
      <c r="B101" s="61" t="s">
        <v>53</v>
      </c>
      <c r="C101" s="8" t="s">
        <v>384</v>
      </c>
      <c r="D101" s="62">
        <v>30</v>
      </c>
      <c r="E101" s="8">
        <v>20</v>
      </c>
      <c r="F101" s="60">
        <f t="shared" si="1"/>
        <v>50</v>
      </c>
      <c r="G101" s="76" t="s">
        <v>166</v>
      </c>
      <c r="H101" s="8"/>
      <c r="I101" s="8"/>
      <c r="J101" s="8"/>
      <c r="K101" s="62"/>
    </row>
    <row r="102" spans="1:12">
      <c r="A102" s="8">
        <v>565</v>
      </c>
      <c r="B102" s="57" t="s">
        <v>54</v>
      </c>
      <c r="C102" s="8" t="s">
        <v>384</v>
      </c>
      <c r="D102" s="62">
        <v>30</v>
      </c>
      <c r="E102" s="8"/>
      <c r="F102" s="60">
        <f t="shared" si="1"/>
        <v>30</v>
      </c>
      <c r="G102" s="155" t="s">
        <v>166</v>
      </c>
      <c r="H102" s="8"/>
      <c r="I102" s="8"/>
      <c r="J102" s="8"/>
      <c r="K102" s="62"/>
    </row>
    <row r="103" spans="1:12">
      <c r="A103" s="8">
        <v>566</v>
      </c>
      <c r="B103" s="61" t="s">
        <v>55</v>
      </c>
      <c r="C103" s="8" t="s">
        <v>384</v>
      </c>
      <c r="D103" s="62">
        <v>30</v>
      </c>
      <c r="E103" s="8"/>
      <c r="F103" s="60">
        <f t="shared" si="1"/>
        <v>30</v>
      </c>
      <c r="G103" s="155" t="s">
        <v>166</v>
      </c>
      <c r="H103" s="107"/>
      <c r="I103" s="107"/>
      <c r="J103" s="107"/>
      <c r="K103" s="108"/>
      <c r="L103" s="86">
        <v>1093</v>
      </c>
    </row>
    <row r="104" spans="1:12">
      <c r="A104" s="8">
        <v>569</v>
      </c>
      <c r="B104" s="61" t="s">
        <v>121</v>
      </c>
      <c r="C104" s="8" t="s">
        <v>384</v>
      </c>
      <c r="D104" s="62">
        <v>30</v>
      </c>
      <c r="E104" s="8"/>
      <c r="F104" s="60">
        <f t="shared" si="1"/>
        <v>30</v>
      </c>
      <c r="G104" s="76" t="s">
        <v>166</v>
      </c>
      <c r="H104" s="8"/>
      <c r="I104" s="8"/>
      <c r="J104" s="8"/>
      <c r="K104" s="62"/>
    </row>
    <row r="105" spans="1:12">
      <c r="A105" s="8">
        <v>742</v>
      </c>
      <c r="B105" s="61" t="s">
        <v>31</v>
      </c>
      <c r="C105" s="8" t="s">
        <v>408</v>
      </c>
      <c r="D105" s="62">
        <v>72</v>
      </c>
      <c r="E105" s="8">
        <v>42</v>
      </c>
      <c r="F105" s="60">
        <f t="shared" si="1"/>
        <v>114</v>
      </c>
      <c r="G105" s="76" t="s">
        <v>166</v>
      </c>
      <c r="H105" s="8"/>
      <c r="I105" s="8"/>
      <c r="J105" s="8"/>
      <c r="K105" s="62"/>
    </row>
    <row r="106" spans="1:12">
      <c r="A106" s="8">
        <v>747</v>
      </c>
      <c r="B106" s="61" t="s">
        <v>324</v>
      </c>
      <c r="C106" s="8" t="s">
        <v>408</v>
      </c>
      <c r="D106" s="62">
        <v>24</v>
      </c>
      <c r="E106" s="8"/>
      <c r="F106" s="60">
        <f t="shared" si="1"/>
        <v>24</v>
      </c>
      <c r="G106" s="155" t="s">
        <v>166</v>
      </c>
      <c r="H106" s="8"/>
      <c r="I106" s="8"/>
      <c r="J106" s="8"/>
      <c r="K106" s="62"/>
    </row>
    <row r="107" spans="1:12">
      <c r="A107" s="8">
        <v>748</v>
      </c>
      <c r="B107" s="61" t="s">
        <v>86</v>
      </c>
      <c r="C107" s="8" t="s">
        <v>408</v>
      </c>
      <c r="D107" s="62"/>
      <c r="E107" s="8">
        <v>28</v>
      </c>
      <c r="F107" s="60">
        <f t="shared" si="1"/>
        <v>28</v>
      </c>
      <c r="G107" s="155" t="s">
        <v>166</v>
      </c>
      <c r="H107" s="107"/>
      <c r="I107" s="107"/>
      <c r="J107" s="107"/>
      <c r="K107" s="108"/>
    </row>
    <row r="108" spans="1:12">
      <c r="A108" s="8">
        <v>750</v>
      </c>
      <c r="B108" s="61" t="s">
        <v>322</v>
      </c>
      <c r="C108" s="8" t="s">
        <v>408</v>
      </c>
      <c r="D108" s="62">
        <v>48</v>
      </c>
      <c r="E108" s="8">
        <v>49</v>
      </c>
      <c r="F108" s="60">
        <f t="shared" si="1"/>
        <v>97</v>
      </c>
      <c r="G108" s="76" t="s">
        <v>166</v>
      </c>
      <c r="H108" s="107"/>
      <c r="I108" s="107"/>
      <c r="J108" s="107"/>
      <c r="K108" s="108"/>
    </row>
    <row r="109" spans="1:12">
      <c r="A109" s="8">
        <v>751</v>
      </c>
      <c r="B109" s="61" t="s">
        <v>53</v>
      </c>
      <c r="C109" s="8" t="s">
        <v>408</v>
      </c>
      <c r="D109" s="62">
        <v>24</v>
      </c>
      <c r="E109" s="8">
        <v>28</v>
      </c>
      <c r="F109" s="60">
        <f t="shared" si="1"/>
        <v>52</v>
      </c>
      <c r="G109" s="155" t="s">
        <v>166</v>
      </c>
      <c r="H109" s="8"/>
      <c r="I109" s="8"/>
      <c r="J109" s="8"/>
      <c r="K109" s="62"/>
    </row>
    <row r="110" spans="1:12">
      <c r="A110" s="8">
        <v>752</v>
      </c>
      <c r="B110" s="61" t="s">
        <v>321</v>
      </c>
      <c r="C110" s="8" t="s">
        <v>408</v>
      </c>
      <c r="D110" s="62">
        <v>48</v>
      </c>
      <c r="E110" s="8">
        <v>28</v>
      </c>
      <c r="F110" s="60">
        <f t="shared" si="1"/>
        <v>76</v>
      </c>
      <c r="G110" s="155" t="s">
        <v>166</v>
      </c>
      <c r="H110" s="148"/>
      <c r="I110" s="148"/>
      <c r="J110" s="148"/>
      <c r="K110" s="149"/>
    </row>
    <row r="111" spans="1:12">
      <c r="A111" s="8">
        <v>613</v>
      </c>
      <c r="B111" s="61" t="s">
        <v>31</v>
      </c>
      <c r="C111" s="8" t="s">
        <v>397</v>
      </c>
      <c r="D111" s="62">
        <v>40</v>
      </c>
      <c r="E111" s="8">
        <v>32</v>
      </c>
      <c r="F111" s="60">
        <f t="shared" si="1"/>
        <v>72</v>
      </c>
      <c r="G111" s="76" t="s">
        <v>166</v>
      </c>
      <c r="H111" s="63"/>
      <c r="I111" s="63"/>
      <c r="J111" s="63"/>
      <c r="K111" s="69"/>
    </row>
    <row r="112" spans="1:12">
      <c r="A112" s="8">
        <v>711</v>
      </c>
      <c r="B112" s="61" t="s">
        <v>31</v>
      </c>
      <c r="C112" s="8" t="s">
        <v>453</v>
      </c>
      <c r="D112" s="62">
        <v>48</v>
      </c>
      <c r="E112" s="8">
        <v>48</v>
      </c>
      <c r="F112" s="60">
        <f t="shared" si="1"/>
        <v>96</v>
      </c>
      <c r="G112" s="55" t="s">
        <v>486</v>
      </c>
      <c r="H112" s="8"/>
      <c r="I112" s="8"/>
      <c r="J112" s="8"/>
      <c r="K112" s="62"/>
    </row>
    <row r="113" spans="1:13">
      <c r="A113" s="8">
        <v>5</v>
      </c>
      <c r="B113" s="59" t="s">
        <v>268</v>
      </c>
      <c r="C113" s="8" t="s">
        <v>344</v>
      </c>
      <c r="D113" s="97">
        <v>76</v>
      </c>
      <c r="E113" s="98">
        <v>36</v>
      </c>
      <c r="F113" s="60">
        <f t="shared" si="1"/>
        <v>112</v>
      </c>
      <c r="G113" s="74" t="s">
        <v>481</v>
      </c>
      <c r="H113" s="8"/>
      <c r="I113" s="8"/>
      <c r="J113" s="8"/>
      <c r="K113" s="62"/>
    </row>
    <row r="114" spans="1:13">
      <c r="A114" s="8">
        <v>316</v>
      </c>
      <c r="B114" s="59" t="s">
        <v>280</v>
      </c>
      <c r="C114" s="54" t="s">
        <v>436</v>
      </c>
      <c r="D114" s="62">
        <v>56</v>
      </c>
      <c r="E114" s="8">
        <v>56</v>
      </c>
      <c r="F114" s="60">
        <f t="shared" si="1"/>
        <v>112</v>
      </c>
      <c r="G114" s="74" t="s">
        <v>481</v>
      </c>
      <c r="H114" s="8"/>
      <c r="I114" s="8"/>
      <c r="J114" s="8"/>
      <c r="K114" s="62"/>
      <c r="L114" s="86">
        <v>1094</v>
      </c>
    </row>
    <row r="115" spans="1:13">
      <c r="A115" s="8">
        <v>317</v>
      </c>
      <c r="B115" s="59" t="s">
        <v>280</v>
      </c>
      <c r="C115" s="54" t="s">
        <v>436</v>
      </c>
      <c r="D115" s="154">
        <v>56</v>
      </c>
      <c r="E115" s="127">
        <v>56</v>
      </c>
      <c r="F115" s="60">
        <f t="shared" si="1"/>
        <v>112</v>
      </c>
      <c r="G115" s="55" t="s">
        <v>481</v>
      </c>
      <c r="H115" s="8"/>
      <c r="I115" s="8"/>
      <c r="J115" s="8"/>
      <c r="K115" s="62"/>
    </row>
    <row r="116" spans="1:13">
      <c r="A116" s="8">
        <v>338</v>
      </c>
      <c r="B116" s="59" t="s">
        <v>31</v>
      </c>
      <c r="C116" s="8" t="s">
        <v>484</v>
      </c>
      <c r="D116" s="62">
        <v>56</v>
      </c>
      <c r="E116" s="8">
        <v>56</v>
      </c>
      <c r="F116" s="60">
        <f t="shared" si="1"/>
        <v>112</v>
      </c>
      <c r="G116" s="74" t="s">
        <v>481</v>
      </c>
      <c r="H116" s="8"/>
      <c r="I116" s="8"/>
      <c r="J116" s="8"/>
      <c r="K116" s="62"/>
    </row>
    <row r="117" spans="1:13" s="71" customFormat="1">
      <c r="A117" s="8">
        <v>142</v>
      </c>
      <c r="B117" s="59" t="s">
        <v>268</v>
      </c>
      <c r="C117" s="54" t="s">
        <v>361</v>
      </c>
      <c r="D117" s="97">
        <v>34</v>
      </c>
      <c r="E117" s="98">
        <v>34</v>
      </c>
      <c r="F117" s="60">
        <f t="shared" si="1"/>
        <v>68</v>
      </c>
      <c r="G117" s="74" t="s">
        <v>481</v>
      </c>
      <c r="H117" s="8"/>
      <c r="I117" s="8"/>
      <c r="J117" s="8"/>
      <c r="K117" s="62"/>
      <c r="L117" s="86"/>
      <c r="M117" s="86"/>
    </row>
    <row r="118" spans="1:13" s="71" customFormat="1">
      <c r="A118" s="8">
        <v>167</v>
      </c>
      <c r="B118" s="59" t="s">
        <v>17</v>
      </c>
      <c r="C118" s="8" t="s">
        <v>429</v>
      </c>
      <c r="D118" s="97">
        <v>34</v>
      </c>
      <c r="E118" s="98">
        <v>34</v>
      </c>
      <c r="F118" s="60">
        <f t="shared" si="1"/>
        <v>68</v>
      </c>
      <c r="G118" s="74" t="s">
        <v>481</v>
      </c>
      <c r="H118" s="8"/>
      <c r="I118" s="8"/>
      <c r="J118" s="8"/>
      <c r="K118" s="62"/>
      <c r="L118" s="86"/>
      <c r="M118" s="86"/>
    </row>
    <row r="119" spans="1:13">
      <c r="A119" s="8">
        <v>73</v>
      </c>
      <c r="B119" s="59" t="s">
        <v>268</v>
      </c>
      <c r="C119" s="8" t="s">
        <v>427</v>
      </c>
      <c r="D119" s="97">
        <v>34</v>
      </c>
      <c r="E119" s="98">
        <v>44</v>
      </c>
      <c r="F119" s="60">
        <f t="shared" si="1"/>
        <v>78</v>
      </c>
      <c r="G119" s="74" t="s">
        <v>481</v>
      </c>
      <c r="H119" s="8"/>
      <c r="I119" s="8"/>
      <c r="J119" s="8"/>
      <c r="K119" s="62"/>
    </row>
    <row r="120" spans="1:13">
      <c r="A120" s="8">
        <v>349</v>
      </c>
      <c r="B120" s="59" t="s">
        <v>268</v>
      </c>
      <c r="C120" s="54" t="s">
        <v>366</v>
      </c>
      <c r="D120" s="62">
        <v>26</v>
      </c>
      <c r="E120" s="8"/>
      <c r="F120" s="60">
        <f t="shared" si="1"/>
        <v>26</v>
      </c>
      <c r="G120" s="74" t="s">
        <v>481</v>
      </c>
      <c r="H120" s="8"/>
      <c r="I120" s="8"/>
      <c r="J120" s="8"/>
      <c r="K120" s="62"/>
    </row>
    <row r="121" spans="1:13">
      <c r="A121" s="8">
        <v>120</v>
      </c>
      <c r="B121" s="59" t="s">
        <v>268</v>
      </c>
      <c r="C121" s="8" t="s">
        <v>348</v>
      </c>
      <c r="D121" s="97">
        <v>34</v>
      </c>
      <c r="E121" s="98">
        <v>44</v>
      </c>
      <c r="F121" s="60">
        <f t="shared" si="1"/>
        <v>78</v>
      </c>
      <c r="G121" s="74" t="s">
        <v>481</v>
      </c>
      <c r="H121" s="8"/>
      <c r="I121" s="8"/>
      <c r="J121" s="8"/>
      <c r="K121" s="62"/>
    </row>
    <row r="122" spans="1:13">
      <c r="A122" s="8">
        <v>408</v>
      </c>
      <c r="B122" s="59" t="s">
        <v>268</v>
      </c>
      <c r="C122" s="54" t="s">
        <v>376</v>
      </c>
      <c r="D122" s="62">
        <v>26</v>
      </c>
      <c r="E122" s="8"/>
      <c r="F122" s="60">
        <f t="shared" si="1"/>
        <v>26</v>
      </c>
      <c r="G122" s="74" t="s">
        <v>481</v>
      </c>
      <c r="H122" s="8"/>
      <c r="I122" s="8"/>
      <c r="J122" s="8"/>
      <c r="K122" s="62"/>
    </row>
    <row r="123" spans="1:13">
      <c r="A123" s="8">
        <v>97</v>
      </c>
      <c r="B123" s="59" t="s">
        <v>17</v>
      </c>
      <c r="C123" s="8" t="s">
        <v>428</v>
      </c>
      <c r="D123" s="97">
        <v>34</v>
      </c>
      <c r="E123" s="98">
        <v>44</v>
      </c>
      <c r="F123" s="60">
        <f t="shared" si="1"/>
        <v>78</v>
      </c>
      <c r="G123" s="74" t="s">
        <v>481</v>
      </c>
      <c r="H123" s="8"/>
      <c r="I123" s="8"/>
      <c r="J123" s="8"/>
      <c r="K123" s="62"/>
    </row>
    <row r="124" spans="1:13">
      <c r="A124" s="8">
        <v>217</v>
      </c>
      <c r="B124" s="59" t="s">
        <v>17</v>
      </c>
      <c r="C124" s="8" t="s">
        <v>350</v>
      </c>
      <c r="D124" s="78">
        <v>76</v>
      </c>
      <c r="E124" s="67">
        <v>34</v>
      </c>
      <c r="F124" s="60">
        <f t="shared" si="1"/>
        <v>110</v>
      </c>
      <c r="G124" s="74" t="s">
        <v>481</v>
      </c>
      <c r="H124" s="8"/>
      <c r="I124" s="8"/>
      <c r="J124" s="8"/>
      <c r="K124" s="62"/>
    </row>
    <row r="125" spans="1:13">
      <c r="A125" s="8">
        <v>287</v>
      </c>
      <c r="B125" s="59" t="s">
        <v>268</v>
      </c>
      <c r="C125" s="75" t="s">
        <v>353</v>
      </c>
      <c r="D125" s="78">
        <v>76</v>
      </c>
      <c r="E125" s="67">
        <v>38</v>
      </c>
      <c r="F125" s="60">
        <f t="shared" si="1"/>
        <v>114</v>
      </c>
      <c r="G125" s="74" t="s">
        <v>494</v>
      </c>
      <c r="H125" s="8"/>
      <c r="I125" s="8"/>
      <c r="J125" s="8"/>
      <c r="K125" s="62"/>
    </row>
    <row r="126" spans="1:13">
      <c r="A126" s="8">
        <v>251</v>
      </c>
      <c r="B126" s="59" t="s">
        <v>114</v>
      </c>
      <c r="C126" s="54" t="s">
        <v>351</v>
      </c>
      <c r="D126" s="78">
        <v>36</v>
      </c>
      <c r="E126" s="67">
        <v>36</v>
      </c>
      <c r="F126" s="60">
        <f t="shared" si="1"/>
        <v>72</v>
      </c>
      <c r="G126" s="55" t="s">
        <v>136</v>
      </c>
      <c r="H126" s="8"/>
      <c r="I126" s="8"/>
      <c r="J126" s="8"/>
      <c r="K126" s="62"/>
    </row>
    <row r="127" spans="1:13">
      <c r="A127" s="8">
        <v>274</v>
      </c>
      <c r="B127" s="59" t="s">
        <v>114</v>
      </c>
      <c r="C127" s="8" t="s">
        <v>352</v>
      </c>
      <c r="D127" s="78">
        <v>36</v>
      </c>
      <c r="E127" s="67">
        <v>36</v>
      </c>
      <c r="F127" s="60">
        <f t="shared" si="1"/>
        <v>72</v>
      </c>
      <c r="G127" s="55" t="s">
        <v>136</v>
      </c>
      <c r="H127" s="8"/>
      <c r="I127" s="8"/>
      <c r="J127" s="8"/>
      <c r="K127" s="62"/>
    </row>
    <row r="128" spans="1:13">
      <c r="A128" s="8">
        <v>15</v>
      </c>
      <c r="B128" s="59" t="s">
        <v>114</v>
      </c>
      <c r="C128" s="8" t="s">
        <v>344</v>
      </c>
      <c r="D128" s="96">
        <v>38</v>
      </c>
      <c r="E128" s="73">
        <v>36</v>
      </c>
      <c r="F128" s="60">
        <f t="shared" si="1"/>
        <v>74</v>
      </c>
      <c r="G128" s="74" t="s">
        <v>136</v>
      </c>
      <c r="H128" s="8"/>
      <c r="I128" s="8"/>
      <c r="J128" s="8"/>
      <c r="K128" s="62"/>
    </row>
    <row r="129" spans="1:13">
      <c r="A129" s="8">
        <v>306</v>
      </c>
      <c r="B129" s="61" t="s">
        <v>7</v>
      </c>
      <c r="C129" s="54" t="s">
        <v>436</v>
      </c>
      <c r="D129" s="78">
        <v>28</v>
      </c>
      <c r="E129" s="67"/>
      <c r="F129" s="60">
        <f t="shared" si="1"/>
        <v>28</v>
      </c>
      <c r="G129" s="55" t="s">
        <v>136</v>
      </c>
      <c r="H129" s="8"/>
      <c r="I129" s="8"/>
      <c r="J129" s="8"/>
      <c r="K129" s="62"/>
    </row>
    <row r="130" spans="1:13">
      <c r="A130" s="8">
        <v>38</v>
      </c>
      <c r="B130" s="59" t="s">
        <v>114</v>
      </c>
      <c r="C130" s="8" t="s">
        <v>345</v>
      </c>
      <c r="D130" s="97">
        <v>38</v>
      </c>
      <c r="E130" s="98">
        <v>36</v>
      </c>
      <c r="F130" s="60">
        <f t="shared" si="1"/>
        <v>74</v>
      </c>
      <c r="G130" s="74" t="s">
        <v>136</v>
      </c>
      <c r="H130" s="8"/>
      <c r="I130" s="8"/>
      <c r="J130" s="8"/>
      <c r="K130" s="62"/>
    </row>
    <row r="131" spans="1:13">
      <c r="A131" s="8">
        <v>328</v>
      </c>
      <c r="B131" s="59" t="s">
        <v>7</v>
      </c>
      <c r="C131" s="8" t="s">
        <v>484</v>
      </c>
      <c r="D131" s="62">
        <v>28</v>
      </c>
      <c r="E131" s="8"/>
      <c r="F131" s="60">
        <f t="shared" ref="F131:F194" si="2">D131+E131</f>
        <v>28</v>
      </c>
      <c r="G131" s="55" t="s">
        <v>136</v>
      </c>
      <c r="H131" s="8"/>
      <c r="I131" s="8"/>
      <c r="J131" s="8"/>
      <c r="K131" s="62"/>
    </row>
    <row r="132" spans="1:13">
      <c r="A132" s="8">
        <v>297</v>
      </c>
      <c r="B132" s="59" t="s">
        <v>114</v>
      </c>
      <c r="C132" s="75" t="s">
        <v>353</v>
      </c>
      <c r="D132" s="78">
        <v>38</v>
      </c>
      <c r="E132" s="67">
        <v>38</v>
      </c>
      <c r="F132" s="60">
        <f t="shared" si="2"/>
        <v>76</v>
      </c>
      <c r="G132" s="55" t="s">
        <v>136</v>
      </c>
      <c r="H132" s="8"/>
      <c r="I132" s="8"/>
      <c r="J132" s="8"/>
      <c r="K132" s="62"/>
    </row>
    <row r="133" spans="1:13">
      <c r="A133" s="8">
        <v>151</v>
      </c>
      <c r="B133" s="59" t="s">
        <v>114</v>
      </c>
      <c r="C133" s="54" t="s">
        <v>361</v>
      </c>
      <c r="D133" s="97">
        <v>17</v>
      </c>
      <c r="E133" s="98">
        <v>34</v>
      </c>
      <c r="F133" s="60">
        <f t="shared" si="2"/>
        <v>51</v>
      </c>
      <c r="G133" s="74" t="s">
        <v>136</v>
      </c>
      <c r="H133" s="8"/>
      <c r="I133" s="8"/>
      <c r="J133" s="8"/>
      <c r="K133" s="62"/>
    </row>
    <row r="134" spans="1:13">
      <c r="A134" s="8">
        <v>177</v>
      </c>
      <c r="B134" s="59" t="s">
        <v>114</v>
      </c>
      <c r="C134" s="8" t="s">
        <v>429</v>
      </c>
      <c r="D134" s="97">
        <v>17</v>
      </c>
      <c r="E134" s="98">
        <v>34</v>
      </c>
      <c r="F134" s="60">
        <f t="shared" si="2"/>
        <v>51</v>
      </c>
      <c r="G134" s="55" t="s">
        <v>136</v>
      </c>
      <c r="H134" s="8"/>
      <c r="I134" s="8"/>
      <c r="J134" s="8"/>
      <c r="K134" s="62"/>
    </row>
    <row r="135" spans="1:13">
      <c r="A135" s="8">
        <v>58</v>
      </c>
      <c r="B135" s="59" t="s">
        <v>114</v>
      </c>
      <c r="C135" s="8" t="s">
        <v>346</v>
      </c>
      <c r="D135" s="97">
        <v>34</v>
      </c>
      <c r="E135" s="98">
        <v>44</v>
      </c>
      <c r="F135" s="60">
        <f t="shared" si="2"/>
        <v>78</v>
      </c>
      <c r="G135" s="74" t="s">
        <v>136</v>
      </c>
      <c r="H135" s="63"/>
      <c r="I135" s="63"/>
      <c r="J135" s="63"/>
      <c r="K135" s="69"/>
    </row>
    <row r="136" spans="1:13">
      <c r="A136" s="8">
        <v>81</v>
      </c>
      <c r="B136" s="59" t="s">
        <v>114</v>
      </c>
      <c r="C136" s="8" t="s">
        <v>427</v>
      </c>
      <c r="D136" s="97">
        <v>34</v>
      </c>
      <c r="E136" s="98">
        <v>44</v>
      </c>
      <c r="F136" s="60">
        <f t="shared" si="2"/>
        <v>78</v>
      </c>
      <c r="G136" s="74" t="s">
        <v>136</v>
      </c>
      <c r="H136" s="8"/>
      <c r="I136" s="8"/>
      <c r="J136" s="8"/>
      <c r="K136" s="62"/>
      <c r="L136" s="86">
        <v>1242</v>
      </c>
    </row>
    <row r="137" spans="1:13">
      <c r="A137" s="8">
        <v>355</v>
      </c>
      <c r="B137" s="59" t="s">
        <v>114</v>
      </c>
      <c r="C137" s="54" t="s">
        <v>366</v>
      </c>
      <c r="D137" s="62">
        <v>26</v>
      </c>
      <c r="E137" s="8"/>
      <c r="F137" s="60">
        <f t="shared" si="2"/>
        <v>26</v>
      </c>
      <c r="G137" s="55" t="s">
        <v>136</v>
      </c>
      <c r="H137" s="8"/>
      <c r="I137" s="8"/>
      <c r="J137" s="8"/>
      <c r="K137" s="62"/>
    </row>
    <row r="138" spans="1:13">
      <c r="A138" s="8">
        <v>128</v>
      </c>
      <c r="B138" s="105" t="s">
        <v>114</v>
      </c>
      <c r="C138" s="8" t="s">
        <v>348</v>
      </c>
      <c r="D138" s="97">
        <v>34</v>
      </c>
      <c r="E138" s="98">
        <v>44</v>
      </c>
      <c r="F138" s="60">
        <f t="shared" si="2"/>
        <v>78</v>
      </c>
      <c r="G138" s="55" t="s">
        <v>136</v>
      </c>
      <c r="H138" s="8"/>
      <c r="I138" s="8"/>
      <c r="J138" s="8"/>
      <c r="K138" s="62"/>
    </row>
    <row r="139" spans="1:13">
      <c r="A139" s="8">
        <v>415</v>
      </c>
      <c r="B139" s="59" t="s">
        <v>114</v>
      </c>
      <c r="C139" s="54" t="s">
        <v>376</v>
      </c>
      <c r="D139" s="62">
        <v>26</v>
      </c>
      <c r="E139" s="8"/>
      <c r="F139" s="60">
        <f t="shared" si="2"/>
        <v>26</v>
      </c>
      <c r="G139" s="55" t="s">
        <v>136</v>
      </c>
      <c r="H139" s="58"/>
      <c r="I139" s="58"/>
      <c r="J139" s="58"/>
      <c r="K139" s="58"/>
    </row>
    <row r="140" spans="1:13">
      <c r="A140" s="8">
        <v>416</v>
      </c>
      <c r="B140" s="59" t="s">
        <v>7</v>
      </c>
      <c r="C140" s="54" t="s">
        <v>376</v>
      </c>
      <c r="D140" s="8">
        <v>52</v>
      </c>
      <c r="E140" s="8"/>
      <c r="F140" s="60">
        <f t="shared" si="2"/>
        <v>52</v>
      </c>
      <c r="G140" s="55" t="s">
        <v>136</v>
      </c>
      <c r="H140" s="58"/>
      <c r="I140" s="58"/>
      <c r="J140" s="58"/>
      <c r="K140" s="58"/>
    </row>
    <row r="141" spans="1:13">
      <c r="A141" s="8">
        <v>443</v>
      </c>
      <c r="B141" s="59" t="s">
        <v>114</v>
      </c>
      <c r="C141" s="8" t="s">
        <v>377</v>
      </c>
      <c r="D141" s="8">
        <v>26</v>
      </c>
      <c r="E141" s="8"/>
      <c r="F141" s="60">
        <f t="shared" si="2"/>
        <v>26</v>
      </c>
      <c r="G141" s="76" t="s">
        <v>136</v>
      </c>
      <c r="H141" s="58"/>
      <c r="I141" s="58"/>
      <c r="J141" s="58"/>
      <c r="K141" s="58"/>
    </row>
    <row r="142" spans="1:13">
      <c r="A142" s="8">
        <v>106</v>
      </c>
      <c r="B142" s="59" t="s">
        <v>114</v>
      </c>
      <c r="C142" s="8" t="s">
        <v>428</v>
      </c>
      <c r="D142" s="98">
        <v>34</v>
      </c>
      <c r="E142" s="98">
        <v>44</v>
      </c>
      <c r="F142" s="60">
        <f t="shared" si="2"/>
        <v>78</v>
      </c>
      <c r="G142" s="76" t="s">
        <v>136</v>
      </c>
      <c r="H142" s="58"/>
      <c r="I142" s="58"/>
      <c r="J142" s="58"/>
      <c r="K142" s="58"/>
    </row>
    <row r="143" spans="1:13" s="104" customFormat="1">
      <c r="A143" s="8">
        <v>386</v>
      </c>
      <c r="B143" s="59" t="s">
        <v>114</v>
      </c>
      <c r="C143" s="8" t="s">
        <v>372</v>
      </c>
      <c r="D143" s="8">
        <v>26</v>
      </c>
      <c r="E143" s="8"/>
      <c r="F143" s="60">
        <f t="shared" si="2"/>
        <v>26</v>
      </c>
      <c r="G143" s="76" t="s">
        <v>136</v>
      </c>
      <c r="H143" s="58"/>
      <c r="I143" s="58"/>
      <c r="J143" s="58"/>
      <c r="K143" s="58"/>
      <c r="L143" s="89"/>
      <c r="M143" s="103"/>
    </row>
    <row r="144" spans="1:13">
      <c r="A144" s="8">
        <v>202</v>
      </c>
      <c r="B144" s="105" t="s">
        <v>114</v>
      </c>
      <c r="C144" s="54" t="s">
        <v>349</v>
      </c>
      <c r="D144" s="67">
        <v>76</v>
      </c>
      <c r="E144" s="67">
        <v>34</v>
      </c>
      <c r="F144" s="60">
        <f t="shared" si="2"/>
        <v>110</v>
      </c>
      <c r="G144" s="55" t="s">
        <v>136</v>
      </c>
      <c r="H144" s="58"/>
      <c r="I144" s="58"/>
      <c r="J144" s="58"/>
      <c r="K144" s="58"/>
    </row>
    <row r="145" spans="1:12">
      <c r="A145" s="8">
        <v>485</v>
      </c>
      <c r="B145" s="57" t="s">
        <v>7</v>
      </c>
      <c r="C145" s="54" t="s">
        <v>380</v>
      </c>
      <c r="D145" s="8">
        <v>28</v>
      </c>
      <c r="E145" s="8"/>
      <c r="F145" s="60">
        <f t="shared" si="2"/>
        <v>28</v>
      </c>
      <c r="G145" s="55" t="s">
        <v>136</v>
      </c>
      <c r="H145" s="58"/>
      <c r="I145" s="58"/>
      <c r="J145" s="58"/>
      <c r="K145" s="58"/>
    </row>
    <row r="146" spans="1:12">
      <c r="A146" s="8">
        <v>227</v>
      </c>
      <c r="B146" s="59" t="s">
        <v>114</v>
      </c>
      <c r="C146" s="8" t="s">
        <v>350</v>
      </c>
      <c r="D146" s="67">
        <v>76</v>
      </c>
      <c r="E146" s="67">
        <v>34</v>
      </c>
      <c r="F146" s="60">
        <f t="shared" si="2"/>
        <v>110</v>
      </c>
      <c r="G146" s="55" t="s">
        <v>136</v>
      </c>
      <c r="H146" s="58"/>
      <c r="I146" s="58"/>
      <c r="J146" s="58"/>
      <c r="K146" s="58"/>
    </row>
    <row r="147" spans="1:12">
      <c r="A147" s="8">
        <v>239</v>
      </c>
      <c r="B147" s="59" t="s">
        <v>266</v>
      </c>
      <c r="C147" s="54" t="s">
        <v>351</v>
      </c>
      <c r="D147" s="67">
        <v>36</v>
      </c>
      <c r="E147" s="67">
        <v>36</v>
      </c>
      <c r="F147" s="60">
        <f t="shared" si="2"/>
        <v>72</v>
      </c>
      <c r="G147" s="76" t="s">
        <v>170</v>
      </c>
      <c r="H147" s="58"/>
      <c r="I147" s="58"/>
      <c r="J147" s="58"/>
      <c r="K147" s="58"/>
    </row>
    <row r="148" spans="1:12">
      <c r="A148" s="8">
        <v>240</v>
      </c>
      <c r="B148" s="59" t="s">
        <v>267</v>
      </c>
      <c r="C148" s="54" t="s">
        <v>351</v>
      </c>
      <c r="D148" s="67">
        <v>36</v>
      </c>
      <c r="E148" s="67">
        <v>18</v>
      </c>
      <c r="F148" s="60">
        <f t="shared" si="2"/>
        <v>54</v>
      </c>
      <c r="G148" s="76" t="s">
        <v>170</v>
      </c>
      <c r="H148" s="58"/>
      <c r="I148" s="58"/>
      <c r="J148" s="58"/>
      <c r="K148" s="58"/>
      <c r="L148" s="86">
        <v>644</v>
      </c>
    </row>
    <row r="149" spans="1:12">
      <c r="A149" s="8">
        <v>3</v>
      </c>
      <c r="B149" s="59" t="s">
        <v>266</v>
      </c>
      <c r="C149" s="8" t="s">
        <v>344</v>
      </c>
      <c r="D149" s="98">
        <v>38</v>
      </c>
      <c r="E149" s="98">
        <v>36</v>
      </c>
      <c r="F149" s="60">
        <f t="shared" si="2"/>
        <v>74</v>
      </c>
      <c r="G149" s="55" t="s">
        <v>170</v>
      </c>
      <c r="H149" s="58"/>
      <c r="I149" s="58"/>
      <c r="J149" s="58"/>
      <c r="K149" s="58"/>
    </row>
    <row r="150" spans="1:12">
      <c r="A150" s="8">
        <v>4</v>
      </c>
      <c r="B150" s="59" t="s">
        <v>267</v>
      </c>
      <c r="C150" s="8" t="s">
        <v>344</v>
      </c>
      <c r="D150" s="98">
        <v>38</v>
      </c>
      <c r="E150" s="98">
        <v>36</v>
      </c>
      <c r="F150" s="60">
        <f t="shared" si="2"/>
        <v>74</v>
      </c>
      <c r="G150" s="76" t="s">
        <v>170</v>
      </c>
      <c r="H150" s="58"/>
      <c r="I150" s="58"/>
      <c r="J150" s="58"/>
      <c r="K150" s="58"/>
    </row>
    <row r="151" spans="1:12">
      <c r="A151" s="8">
        <v>140</v>
      </c>
      <c r="B151" s="59" t="s">
        <v>267</v>
      </c>
      <c r="C151" s="54" t="s">
        <v>361</v>
      </c>
      <c r="D151" s="98">
        <v>34</v>
      </c>
      <c r="E151" s="98">
        <v>34</v>
      </c>
      <c r="F151" s="60">
        <f t="shared" si="2"/>
        <v>68</v>
      </c>
      <c r="G151" s="79" t="s">
        <v>170</v>
      </c>
      <c r="H151" s="58"/>
      <c r="I151" s="58"/>
      <c r="J151" s="58"/>
      <c r="K151" s="58"/>
    </row>
    <row r="152" spans="1:12">
      <c r="A152" s="8">
        <v>141</v>
      </c>
      <c r="B152" s="59" t="s">
        <v>266</v>
      </c>
      <c r="C152" s="54" t="s">
        <v>361</v>
      </c>
      <c r="D152" s="98">
        <v>34</v>
      </c>
      <c r="E152" s="98">
        <v>34</v>
      </c>
      <c r="F152" s="60">
        <f t="shared" si="2"/>
        <v>68</v>
      </c>
      <c r="G152" s="79" t="s">
        <v>170</v>
      </c>
      <c r="H152" s="58"/>
      <c r="I152" s="58"/>
      <c r="J152" s="58"/>
      <c r="K152" s="58"/>
    </row>
    <row r="153" spans="1:12">
      <c r="A153" s="8">
        <v>71</v>
      </c>
      <c r="B153" s="59" t="s">
        <v>267</v>
      </c>
      <c r="C153" s="8" t="s">
        <v>427</v>
      </c>
      <c r="D153" s="98">
        <v>34</v>
      </c>
      <c r="E153" s="98">
        <v>44</v>
      </c>
      <c r="F153" s="60">
        <f t="shared" si="2"/>
        <v>78</v>
      </c>
      <c r="G153" s="79" t="s">
        <v>170</v>
      </c>
      <c r="H153" s="58"/>
      <c r="I153" s="58"/>
      <c r="J153" s="58"/>
      <c r="K153" s="58"/>
    </row>
    <row r="154" spans="1:12">
      <c r="A154" s="8">
        <v>72</v>
      </c>
      <c r="B154" s="59" t="s">
        <v>266</v>
      </c>
      <c r="C154" s="8" t="s">
        <v>427</v>
      </c>
      <c r="D154" s="98">
        <v>34</v>
      </c>
      <c r="E154" s="98">
        <v>44</v>
      </c>
      <c r="F154" s="60">
        <f t="shared" si="2"/>
        <v>78</v>
      </c>
      <c r="G154" s="79" t="s">
        <v>170</v>
      </c>
      <c r="H154" s="58"/>
      <c r="I154" s="58"/>
      <c r="J154" s="58"/>
      <c r="K154" s="58"/>
    </row>
    <row r="155" spans="1:12">
      <c r="A155" s="8">
        <v>118</v>
      </c>
      <c r="B155" s="59" t="s">
        <v>267</v>
      </c>
      <c r="C155" s="8" t="s">
        <v>348</v>
      </c>
      <c r="D155" s="98">
        <v>34</v>
      </c>
      <c r="E155" s="98">
        <v>44</v>
      </c>
      <c r="F155" s="60">
        <f t="shared" si="2"/>
        <v>78</v>
      </c>
      <c r="G155" s="76" t="s">
        <v>170</v>
      </c>
      <c r="H155" s="58"/>
      <c r="I155" s="58"/>
      <c r="J155" s="58"/>
      <c r="K155" s="58"/>
    </row>
    <row r="156" spans="1:12">
      <c r="A156" s="8">
        <v>624</v>
      </c>
      <c r="B156" s="147" t="s">
        <v>399</v>
      </c>
      <c r="C156" s="127" t="s">
        <v>397</v>
      </c>
      <c r="D156" s="127">
        <v>288</v>
      </c>
      <c r="E156" s="127">
        <v>126</v>
      </c>
      <c r="F156" s="109">
        <f t="shared" si="2"/>
        <v>414</v>
      </c>
      <c r="G156" s="172" t="s">
        <v>505</v>
      </c>
      <c r="H156" s="58"/>
      <c r="I156" s="58"/>
      <c r="J156" s="58"/>
      <c r="K156" s="58"/>
    </row>
    <row r="157" spans="1:12">
      <c r="A157" s="8">
        <v>625</v>
      </c>
      <c r="B157" s="147" t="s">
        <v>400</v>
      </c>
      <c r="C157" s="127" t="s">
        <v>397</v>
      </c>
      <c r="D157" s="127"/>
      <c r="E157" s="127">
        <v>198</v>
      </c>
      <c r="F157" s="109">
        <f t="shared" si="2"/>
        <v>198</v>
      </c>
      <c r="G157" s="172" t="s">
        <v>505</v>
      </c>
      <c r="H157" s="58"/>
      <c r="I157" s="58"/>
      <c r="J157" s="58"/>
      <c r="K157" s="58"/>
    </row>
    <row r="158" spans="1:12">
      <c r="A158" s="8">
        <v>608</v>
      </c>
      <c r="B158" s="147" t="s">
        <v>363</v>
      </c>
      <c r="C158" s="177" t="s">
        <v>385</v>
      </c>
      <c r="D158" s="127">
        <v>288</v>
      </c>
      <c r="E158" s="127">
        <v>126</v>
      </c>
      <c r="F158" s="109">
        <f t="shared" si="2"/>
        <v>414</v>
      </c>
      <c r="G158" s="172" t="s">
        <v>505</v>
      </c>
      <c r="H158" s="8"/>
      <c r="I158" s="8"/>
      <c r="J158" s="8"/>
      <c r="K158" s="62"/>
    </row>
    <row r="159" spans="1:12">
      <c r="A159" s="8">
        <v>609</v>
      </c>
      <c r="B159" s="179" t="s">
        <v>396</v>
      </c>
      <c r="C159" s="177" t="s">
        <v>385</v>
      </c>
      <c r="D159" s="127"/>
      <c r="E159" s="127">
        <v>198</v>
      </c>
      <c r="F159" s="109">
        <f t="shared" si="2"/>
        <v>198</v>
      </c>
      <c r="G159" s="172" t="s">
        <v>505</v>
      </c>
      <c r="H159" s="8"/>
      <c r="I159" s="8"/>
      <c r="J159" s="8"/>
      <c r="K159" s="62"/>
    </row>
    <row r="160" spans="1:12">
      <c r="A160" s="8">
        <v>303</v>
      </c>
      <c r="B160" s="146" t="s">
        <v>328</v>
      </c>
      <c r="C160" s="177" t="s">
        <v>353</v>
      </c>
      <c r="D160" s="176"/>
      <c r="E160" s="176">
        <v>36</v>
      </c>
      <c r="F160" s="109">
        <f t="shared" si="2"/>
        <v>36</v>
      </c>
      <c r="G160" s="172" t="s">
        <v>505</v>
      </c>
      <c r="H160" s="8"/>
      <c r="I160" s="8"/>
      <c r="J160" s="8"/>
      <c r="K160" s="62"/>
    </row>
    <row r="161" spans="1:11">
      <c r="A161" s="8">
        <v>593</v>
      </c>
      <c r="B161" s="61" t="s">
        <v>363</v>
      </c>
      <c r="C161" s="54" t="s">
        <v>386</v>
      </c>
      <c r="D161" s="8">
        <v>144</v>
      </c>
      <c r="E161" s="8">
        <v>216</v>
      </c>
      <c r="F161" s="109">
        <f t="shared" si="2"/>
        <v>360</v>
      </c>
      <c r="G161" s="172" t="s">
        <v>505</v>
      </c>
      <c r="H161" s="8"/>
      <c r="I161" s="8"/>
      <c r="J161" s="8"/>
      <c r="K161" s="62"/>
    </row>
    <row r="162" spans="1:11">
      <c r="A162" s="8">
        <v>775</v>
      </c>
      <c r="B162" s="147" t="s">
        <v>363</v>
      </c>
      <c r="C162" s="138" t="s">
        <v>460</v>
      </c>
      <c r="D162" s="127">
        <v>144</v>
      </c>
      <c r="E162" s="127">
        <v>72</v>
      </c>
      <c r="F162" s="109">
        <f t="shared" si="2"/>
        <v>216</v>
      </c>
      <c r="G162" s="172" t="s">
        <v>505</v>
      </c>
      <c r="H162" s="8"/>
      <c r="I162" s="8"/>
      <c r="J162" s="8"/>
      <c r="K162" s="62"/>
    </row>
    <row r="163" spans="1:11">
      <c r="A163" s="8">
        <v>776</v>
      </c>
      <c r="B163" s="147" t="s">
        <v>396</v>
      </c>
      <c r="C163" s="138" t="s">
        <v>460</v>
      </c>
      <c r="D163" s="127"/>
      <c r="E163" s="127">
        <v>144</v>
      </c>
      <c r="F163" s="109">
        <f t="shared" si="2"/>
        <v>144</v>
      </c>
      <c r="G163" s="172" t="s">
        <v>505</v>
      </c>
      <c r="H163" s="107"/>
      <c r="I163" s="107"/>
      <c r="J163" s="107"/>
      <c r="K163" s="108"/>
    </row>
    <row r="164" spans="1:11">
      <c r="A164" s="127">
        <v>639</v>
      </c>
      <c r="B164" s="147" t="s">
        <v>363</v>
      </c>
      <c r="C164" s="54" t="s">
        <v>508</v>
      </c>
      <c r="D164" s="127">
        <v>180</v>
      </c>
      <c r="E164" s="127">
        <v>288</v>
      </c>
      <c r="F164" s="109">
        <f t="shared" si="2"/>
        <v>468</v>
      </c>
      <c r="G164" s="172" t="s">
        <v>505</v>
      </c>
      <c r="H164" s="8"/>
      <c r="I164" s="8"/>
      <c r="J164" s="8"/>
      <c r="K164" s="62"/>
    </row>
    <row r="165" spans="1:11">
      <c r="A165" s="127">
        <v>640</v>
      </c>
      <c r="B165" s="147" t="s">
        <v>396</v>
      </c>
      <c r="C165" s="54" t="s">
        <v>508</v>
      </c>
      <c r="D165" s="127"/>
      <c r="E165" s="127">
        <v>360</v>
      </c>
      <c r="F165" s="109">
        <f t="shared" si="2"/>
        <v>360</v>
      </c>
      <c r="G165" s="172" t="s">
        <v>505</v>
      </c>
      <c r="H165" s="8"/>
      <c r="I165" s="8"/>
      <c r="J165" s="8"/>
      <c r="K165" s="62"/>
    </row>
    <row r="166" spans="1:11">
      <c r="A166" s="8">
        <v>667</v>
      </c>
      <c r="B166" s="147" t="s">
        <v>363</v>
      </c>
      <c r="C166" s="54" t="s">
        <v>510</v>
      </c>
      <c r="D166" s="127">
        <v>180</v>
      </c>
      <c r="E166" s="127">
        <v>288</v>
      </c>
      <c r="F166" s="109">
        <f t="shared" si="2"/>
        <v>468</v>
      </c>
      <c r="G166" s="172" t="s">
        <v>505</v>
      </c>
      <c r="H166" s="8"/>
      <c r="I166" s="8"/>
      <c r="J166" s="8"/>
      <c r="K166" s="62"/>
    </row>
    <row r="167" spans="1:11">
      <c r="A167" s="8">
        <v>668</v>
      </c>
      <c r="B167" s="147" t="s">
        <v>396</v>
      </c>
      <c r="C167" s="54" t="s">
        <v>510</v>
      </c>
      <c r="D167" s="127"/>
      <c r="E167" s="127">
        <v>360</v>
      </c>
      <c r="F167" s="109">
        <f t="shared" si="2"/>
        <v>360</v>
      </c>
      <c r="G167" s="172" t="s">
        <v>505</v>
      </c>
      <c r="H167" s="107"/>
      <c r="I167" s="107"/>
      <c r="J167" s="107"/>
      <c r="K167" s="108"/>
    </row>
    <row r="168" spans="1:11">
      <c r="A168" s="8">
        <v>684</v>
      </c>
      <c r="B168" s="147" t="s">
        <v>399</v>
      </c>
      <c r="C168" s="8" t="s">
        <v>511</v>
      </c>
      <c r="D168" s="127">
        <v>180</v>
      </c>
      <c r="E168" s="127">
        <v>288</v>
      </c>
      <c r="F168" s="109">
        <f t="shared" si="2"/>
        <v>468</v>
      </c>
      <c r="G168" s="172" t="s">
        <v>505</v>
      </c>
      <c r="H168" s="8"/>
      <c r="I168" s="8"/>
      <c r="J168" s="8"/>
      <c r="K168" s="62"/>
    </row>
    <row r="169" spans="1:11">
      <c r="A169" s="8">
        <v>685</v>
      </c>
      <c r="B169" s="147" t="s">
        <v>400</v>
      </c>
      <c r="C169" s="8" t="s">
        <v>511</v>
      </c>
      <c r="D169" s="127"/>
      <c r="E169" s="127">
        <v>360</v>
      </c>
      <c r="F169" s="109">
        <f t="shared" si="2"/>
        <v>360</v>
      </c>
      <c r="G169" s="172" t="s">
        <v>505</v>
      </c>
      <c r="H169" s="8"/>
      <c r="I169" s="8"/>
      <c r="J169" s="8"/>
      <c r="K169" s="62"/>
    </row>
    <row r="170" spans="1:11">
      <c r="A170" s="8">
        <v>480</v>
      </c>
      <c r="B170" s="59" t="s">
        <v>363</v>
      </c>
      <c r="C170" s="139" t="s">
        <v>480</v>
      </c>
      <c r="D170" s="98"/>
      <c r="E170" s="98">
        <v>504</v>
      </c>
      <c r="F170" s="60">
        <f t="shared" si="2"/>
        <v>504</v>
      </c>
      <c r="G170" s="172" t="s">
        <v>505</v>
      </c>
      <c r="H170" s="8"/>
      <c r="I170" s="8"/>
      <c r="J170" s="8"/>
      <c r="K170" s="62"/>
    </row>
    <row r="171" spans="1:11">
      <c r="A171" s="8">
        <v>655</v>
      </c>
      <c r="B171" s="147" t="s">
        <v>399</v>
      </c>
      <c r="C171" s="8" t="s">
        <v>509</v>
      </c>
      <c r="D171" s="127">
        <v>180</v>
      </c>
      <c r="E171" s="127">
        <v>288</v>
      </c>
      <c r="F171" s="109">
        <f t="shared" si="2"/>
        <v>468</v>
      </c>
      <c r="G171" s="172" t="s">
        <v>505</v>
      </c>
      <c r="H171" s="8"/>
      <c r="I171" s="8"/>
      <c r="J171" s="8"/>
      <c r="K171" s="62"/>
    </row>
    <row r="172" spans="1:11">
      <c r="A172" s="8">
        <v>656</v>
      </c>
      <c r="B172" s="147" t="s">
        <v>400</v>
      </c>
      <c r="C172" s="8" t="s">
        <v>509</v>
      </c>
      <c r="D172" s="127"/>
      <c r="E172" s="127">
        <v>360</v>
      </c>
      <c r="F172" s="109">
        <f t="shared" si="2"/>
        <v>360</v>
      </c>
      <c r="G172" s="172" t="s">
        <v>505</v>
      </c>
      <c r="H172" s="8"/>
      <c r="I172" s="8"/>
      <c r="J172" s="8"/>
      <c r="K172" s="62"/>
    </row>
    <row r="173" spans="1:11">
      <c r="A173" s="8">
        <v>364</v>
      </c>
      <c r="B173" s="146" t="s">
        <v>371</v>
      </c>
      <c r="C173" s="138" t="s">
        <v>366</v>
      </c>
      <c r="D173" s="127">
        <v>36</v>
      </c>
      <c r="E173" s="127">
        <v>36</v>
      </c>
      <c r="F173" s="109">
        <f t="shared" si="2"/>
        <v>72</v>
      </c>
      <c r="G173" s="172" t="s">
        <v>505</v>
      </c>
      <c r="H173" s="8"/>
      <c r="I173" s="8"/>
      <c r="J173" s="8"/>
      <c r="K173" s="62"/>
    </row>
    <row r="174" spans="1:11">
      <c r="A174" s="8">
        <v>365</v>
      </c>
      <c r="B174" s="146" t="s">
        <v>342</v>
      </c>
      <c r="C174" s="138" t="s">
        <v>366</v>
      </c>
      <c r="D174" s="127">
        <v>72</v>
      </c>
      <c r="E174" s="127">
        <v>36</v>
      </c>
      <c r="F174" s="109">
        <f t="shared" si="2"/>
        <v>108</v>
      </c>
      <c r="G174" s="172" t="s">
        <v>505</v>
      </c>
      <c r="H174" s="8"/>
      <c r="I174" s="8"/>
      <c r="J174" s="8"/>
      <c r="K174" s="62"/>
    </row>
    <row r="175" spans="1:11">
      <c r="A175" s="8">
        <v>428</v>
      </c>
      <c r="B175" s="59" t="s">
        <v>371</v>
      </c>
      <c r="C175" s="54" t="s">
        <v>376</v>
      </c>
      <c r="D175" s="127">
        <v>36</v>
      </c>
      <c r="E175" s="127">
        <v>144</v>
      </c>
      <c r="F175" s="109">
        <f t="shared" si="2"/>
        <v>180</v>
      </c>
      <c r="G175" s="172" t="s">
        <v>505</v>
      </c>
      <c r="H175" s="8"/>
      <c r="I175" s="8"/>
      <c r="J175" s="8"/>
      <c r="K175" s="62"/>
    </row>
    <row r="176" spans="1:11">
      <c r="A176" s="8">
        <v>429</v>
      </c>
      <c r="B176" s="59" t="s">
        <v>342</v>
      </c>
      <c r="C176" s="54" t="s">
        <v>376</v>
      </c>
      <c r="D176" s="127">
        <v>72</v>
      </c>
      <c r="E176" s="127">
        <v>144</v>
      </c>
      <c r="F176" s="109">
        <f t="shared" si="2"/>
        <v>216</v>
      </c>
      <c r="G176" s="172" t="s">
        <v>505</v>
      </c>
      <c r="H176" s="8"/>
      <c r="I176" s="8"/>
      <c r="J176" s="8"/>
      <c r="K176" s="62"/>
    </row>
    <row r="177" spans="1:12">
      <c r="A177" s="8">
        <v>458</v>
      </c>
      <c r="B177" s="112" t="s">
        <v>379</v>
      </c>
      <c r="C177" s="8" t="s">
        <v>377</v>
      </c>
      <c r="D177" s="127">
        <v>36</v>
      </c>
      <c r="E177" s="127">
        <v>144</v>
      </c>
      <c r="F177" s="109">
        <f t="shared" si="2"/>
        <v>180</v>
      </c>
      <c r="G177" s="172" t="s">
        <v>505</v>
      </c>
      <c r="H177" s="8"/>
      <c r="I177" s="8"/>
      <c r="J177" s="8"/>
      <c r="K177" s="62"/>
      <c r="L177" s="86">
        <v>1156</v>
      </c>
    </row>
    <row r="178" spans="1:12">
      <c r="A178" s="8">
        <v>459</v>
      </c>
      <c r="B178" s="112" t="s">
        <v>341</v>
      </c>
      <c r="C178" s="8" t="s">
        <v>377</v>
      </c>
      <c r="D178" s="127">
        <v>72</v>
      </c>
      <c r="E178" s="127">
        <v>144</v>
      </c>
      <c r="F178" s="109">
        <f t="shared" si="2"/>
        <v>216</v>
      </c>
      <c r="G178" s="172" t="s">
        <v>505</v>
      </c>
      <c r="H178" s="8"/>
      <c r="I178" s="8"/>
      <c r="J178" s="8"/>
      <c r="K178" s="62"/>
    </row>
    <row r="179" spans="1:12">
      <c r="A179" s="8">
        <v>394</v>
      </c>
      <c r="B179" s="57" t="s">
        <v>379</v>
      </c>
      <c r="C179" s="8" t="s">
        <v>372</v>
      </c>
      <c r="D179" s="127">
        <v>36</v>
      </c>
      <c r="E179" s="127">
        <v>36</v>
      </c>
      <c r="F179" s="109">
        <f t="shared" si="2"/>
        <v>72</v>
      </c>
      <c r="G179" s="172" t="s">
        <v>505</v>
      </c>
      <c r="H179" s="8"/>
      <c r="I179" s="8"/>
      <c r="J179" s="8"/>
      <c r="K179" s="62"/>
    </row>
    <row r="180" spans="1:12">
      <c r="A180" s="8">
        <v>395</v>
      </c>
      <c r="B180" s="57" t="s">
        <v>341</v>
      </c>
      <c r="C180" s="8" t="s">
        <v>372</v>
      </c>
      <c r="D180" s="127">
        <v>72</v>
      </c>
      <c r="E180" s="127">
        <v>36</v>
      </c>
      <c r="F180" s="109">
        <f t="shared" si="2"/>
        <v>108</v>
      </c>
      <c r="G180" s="172" t="s">
        <v>505</v>
      </c>
      <c r="H180" s="8"/>
      <c r="I180" s="8"/>
      <c r="J180" s="8"/>
      <c r="K180" s="62"/>
    </row>
    <row r="181" spans="1:12">
      <c r="A181" s="8">
        <v>210</v>
      </c>
      <c r="B181" s="146" t="s">
        <v>328</v>
      </c>
      <c r="C181" s="138" t="s">
        <v>349</v>
      </c>
      <c r="D181" s="176"/>
      <c r="E181" s="176">
        <v>72</v>
      </c>
      <c r="F181" s="109">
        <f t="shared" si="2"/>
        <v>72</v>
      </c>
      <c r="G181" s="172" t="s">
        <v>505</v>
      </c>
      <c r="H181" s="8"/>
      <c r="I181" s="8"/>
      <c r="J181" s="8"/>
      <c r="K181" s="62"/>
    </row>
    <row r="182" spans="1:12">
      <c r="A182" s="8">
        <v>706</v>
      </c>
      <c r="B182" s="147" t="s">
        <v>363</v>
      </c>
      <c r="C182" s="138" t="s">
        <v>452</v>
      </c>
      <c r="D182" s="127">
        <v>180</v>
      </c>
      <c r="E182" s="127">
        <v>216</v>
      </c>
      <c r="F182" s="109">
        <f t="shared" si="2"/>
        <v>396</v>
      </c>
      <c r="G182" s="172" t="s">
        <v>505</v>
      </c>
      <c r="H182" s="8"/>
      <c r="I182" s="8"/>
      <c r="J182" s="8"/>
      <c r="K182" s="62"/>
    </row>
    <row r="183" spans="1:12">
      <c r="A183" s="8">
        <v>235</v>
      </c>
      <c r="B183" s="146" t="s">
        <v>340</v>
      </c>
      <c r="C183" s="127" t="s">
        <v>350</v>
      </c>
      <c r="D183" s="176"/>
      <c r="E183" s="176">
        <v>72</v>
      </c>
      <c r="F183" s="109">
        <f t="shared" si="2"/>
        <v>72</v>
      </c>
      <c r="G183" s="172" t="s">
        <v>505</v>
      </c>
      <c r="H183" s="8"/>
      <c r="I183" s="8"/>
      <c r="J183" s="8"/>
      <c r="K183" s="62"/>
    </row>
    <row r="184" spans="1:12">
      <c r="A184" s="8">
        <v>524</v>
      </c>
      <c r="B184" s="179" t="s">
        <v>340</v>
      </c>
      <c r="C184" s="127" t="s">
        <v>382</v>
      </c>
      <c r="D184" s="154">
        <v>144</v>
      </c>
      <c r="E184" s="127">
        <v>288</v>
      </c>
      <c r="F184" s="109">
        <f t="shared" si="2"/>
        <v>432</v>
      </c>
      <c r="G184" s="172" t="s">
        <v>505</v>
      </c>
      <c r="H184" s="58"/>
      <c r="I184" s="58"/>
      <c r="J184" s="58"/>
      <c r="K184" s="58"/>
    </row>
    <row r="185" spans="1:12">
      <c r="A185" s="8">
        <v>722</v>
      </c>
      <c r="B185" s="179" t="s">
        <v>399</v>
      </c>
      <c r="C185" s="127" t="s">
        <v>453</v>
      </c>
      <c r="D185" s="154">
        <v>180</v>
      </c>
      <c r="E185" s="127">
        <v>216</v>
      </c>
      <c r="F185" s="109">
        <f t="shared" si="2"/>
        <v>396</v>
      </c>
      <c r="G185" s="172" t="s">
        <v>505</v>
      </c>
      <c r="H185" s="58"/>
      <c r="I185" s="58"/>
      <c r="J185" s="58"/>
      <c r="K185" s="58"/>
    </row>
    <row r="186" spans="1:12">
      <c r="A186" s="8">
        <v>739</v>
      </c>
      <c r="B186" s="147" t="s">
        <v>342</v>
      </c>
      <c r="C186" s="138" t="s">
        <v>407</v>
      </c>
      <c r="D186" s="154"/>
      <c r="E186" s="127">
        <v>288</v>
      </c>
      <c r="F186" s="109">
        <f t="shared" si="2"/>
        <v>288</v>
      </c>
      <c r="G186" s="172" t="s">
        <v>568</v>
      </c>
      <c r="H186" s="8"/>
      <c r="I186" s="8"/>
      <c r="J186" s="8"/>
      <c r="K186" s="62"/>
      <c r="L186" s="86">
        <v>1044</v>
      </c>
    </row>
    <row r="187" spans="1:12">
      <c r="A187" s="8">
        <v>740</v>
      </c>
      <c r="B187" s="147" t="s">
        <v>396</v>
      </c>
      <c r="C187" s="138" t="s">
        <v>407</v>
      </c>
      <c r="D187" s="154"/>
      <c r="E187" s="127">
        <v>180</v>
      </c>
      <c r="F187" s="109">
        <f t="shared" si="2"/>
        <v>180</v>
      </c>
      <c r="G187" s="172" t="s">
        <v>568</v>
      </c>
      <c r="H187" s="8"/>
      <c r="I187" s="8"/>
      <c r="J187" s="8"/>
      <c r="K187" s="62"/>
    </row>
    <row r="188" spans="1:12">
      <c r="A188" s="8">
        <v>281</v>
      </c>
      <c r="B188" s="147" t="s">
        <v>340</v>
      </c>
      <c r="C188" s="127" t="s">
        <v>352</v>
      </c>
      <c r="D188" s="175"/>
      <c r="E188" s="176">
        <v>108</v>
      </c>
      <c r="F188" s="109">
        <f t="shared" si="2"/>
        <v>108</v>
      </c>
      <c r="G188" s="172" t="s">
        <v>568</v>
      </c>
      <c r="H188" s="8"/>
      <c r="I188" s="8"/>
      <c r="J188" s="8"/>
      <c r="K188" s="62"/>
    </row>
    <row r="189" spans="1:12">
      <c r="A189" s="8">
        <v>756</v>
      </c>
      <c r="B189" s="147" t="s">
        <v>341</v>
      </c>
      <c r="C189" s="127" t="s">
        <v>408</v>
      </c>
      <c r="D189" s="154"/>
      <c r="E189" s="127">
        <v>288</v>
      </c>
      <c r="F189" s="109">
        <f t="shared" si="2"/>
        <v>288</v>
      </c>
      <c r="G189" s="172" t="s">
        <v>568</v>
      </c>
      <c r="H189" s="8"/>
      <c r="I189" s="8"/>
      <c r="J189" s="8"/>
      <c r="K189" s="62"/>
    </row>
    <row r="190" spans="1:12">
      <c r="A190" s="8">
        <v>757</v>
      </c>
      <c r="B190" s="147" t="s">
        <v>400</v>
      </c>
      <c r="C190" s="127" t="s">
        <v>408</v>
      </c>
      <c r="D190" s="154"/>
      <c r="E190" s="127">
        <v>180</v>
      </c>
      <c r="F190" s="109">
        <f t="shared" si="2"/>
        <v>180</v>
      </c>
      <c r="G190" s="172" t="s">
        <v>568</v>
      </c>
      <c r="H190" s="8"/>
      <c r="I190" s="8"/>
      <c r="J190" s="8"/>
      <c r="K190" s="62"/>
    </row>
    <row r="191" spans="1:12">
      <c r="A191" s="8">
        <v>257</v>
      </c>
      <c r="B191" s="147" t="s">
        <v>340</v>
      </c>
      <c r="C191" s="138" t="s">
        <v>351</v>
      </c>
      <c r="D191" s="175"/>
      <c r="E191" s="176">
        <v>108</v>
      </c>
      <c r="F191" s="109">
        <f t="shared" si="2"/>
        <v>108</v>
      </c>
      <c r="G191" s="172" t="s">
        <v>570</v>
      </c>
      <c r="H191" s="8"/>
      <c r="I191" s="8"/>
      <c r="J191" s="8"/>
      <c r="K191" s="62"/>
    </row>
    <row r="192" spans="1:12">
      <c r="A192" s="8">
        <v>257</v>
      </c>
      <c r="B192" s="147" t="s">
        <v>340</v>
      </c>
      <c r="C192" s="138" t="s">
        <v>351</v>
      </c>
      <c r="D192" s="175"/>
      <c r="E192" s="176">
        <v>108</v>
      </c>
      <c r="F192" s="109">
        <f t="shared" si="2"/>
        <v>108</v>
      </c>
      <c r="G192" s="172" t="s">
        <v>570</v>
      </c>
      <c r="H192" s="8"/>
      <c r="I192" s="8"/>
      <c r="J192" s="8"/>
      <c r="K192" s="62"/>
      <c r="L192" s="86">
        <v>1440</v>
      </c>
    </row>
    <row r="193" spans="1:12">
      <c r="A193" s="8">
        <v>545</v>
      </c>
      <c r="B193" s="147" t="s">
        <v>328</v>
      </c>
      <c r="C193" s="138" t="s">
        <v>383</v>
      </c>
      <c r="D193" s="154">
        <v>72</v>
      </c>
      <c r="E193" s="127">
        <v>396</v>
      </c>
      <c r="F193" s="109">
        <f t="shared" si="2"/>
        <v>468</v>
      </c>
      <c r="G193" s="172" t="s">
        <v>570</v>
      </c>
      <c r="H193" s="8"/>
      <c r="I193" s="8"/>
      <c r="J193" s="8"/>
      <c r="K193" s="62"/>
    </row>
    <row r="194" spans="1:12">
      <c r="A194" s="8">
        <v>280</v>
      </c>
      <c r="B194" s="147" t="s">
        <v>340</v>
      </c>
      <c r="C194" s="127" t="s">
        <v>352</v>
      </c>
      <c r="D194" s="175"/>
      <c r="E194" s="176">
        <v>108</v>
      </c>
      <c r="F194" s="109">
        <f t="shared" si="2"/>
        <v>108</v>
      </c>
      <c r="G194" s="172" t="s">
        <v>570</v>
      </c>
      <c r="H194" s="8"/>
      <c r="I194" s="8"/>
      <c r="J194" s="8"/>
      <c r="K194" s="62"/>
    </row>
    <row r="195" spans="1:12">
      <c r="A195" s="8">
        <v>738</v>
      </c>
      <c r="B195" s="147" t="s">
        <v>363</v>
      </c>
      <c r="C195" s="138" t="s">
        <v>407</v>
      </c>
      <c r="D195" s="154">
        <v>252</v>
      </c>
      <c r="E195" s="127"/>
      <c r="F195" s="109">
        <f t="shared" ref="F195:F258" si="3">D195+E195</f>
        <v>252</v>
      </c>
      <c r="G195" s="172" t="s">
        <v>569</v>
      </c>
      <c r="H195" s="8"/>
      <c r="I195" s="8"/>
      <c r="J195" s="8"/>
      <c r="K195" s="62"/>
    </row>
    <row r="196" spans="1:12">
      <c r="A196" s="8">
        <v>570</v>
      </c>
      <c r="B196" s="147" t="s">
        <v>328</v>
      </c>
      <c r="C196" s="127" t="s">
        <v>384</v>
      </c>
      <c r="D196" s="154">
        <v>72</v>
      </c>
      <c r="E196" s="127">
        <v>396</v>
      </c>
      <c r="F196" s="109">
        <f t="shared" si="3"/>
        <v>468</v>
      </c>
      <c r="G196" s="172" t="s">
        <v>569</v>
      </c>
      <c r="H196" s="8"/>
      <c r="I196" s="8"/>
      <c r="J196" s="8"/>
      <c r="K196" s="62"/>
    </row>
    <row r="197" spans="1:12">
      <c r="A197" s="8">
        <v>571</v>
      </c>
      <c r="B197" s="147" t="s">
        <v>328</v>
      </c>
      <c r="C197" s="127" t="s">
        <v>384</v>
      </c>
      <c r="D197" s="154">
        <v>72</v>
      </c>
      <c r="E197" s="127">
        <v>396</v>
      </c>
      <c r="F197" s="109">
        <f t="shared" si="3"/>
        <v>468</v>
      </c>
      <c r="G197" s="172" t="s">
        <v>569</v>
      </c>
      <c r="H197" s="8"/>
      <c r="I197" s="8"/>
      <c r="J197" s="8"/>
      <c r="K197" s="62"/>
      <c r="L197" s="86">
        <v>792</v>
      </c>
    </row>
    <row r="198" spans="1:12">
      <c r="A198" s="8">
        <v>755</v>
      </c>
      <c r="B198" s="147" t="s">
        <v>365</v>
      </c>
      <c r="C198" s="127" t="s">
        <v>408</v>
      </c>
      <c r="D198" s="154">
        <v>252</v>
      </c>
      <c r="E198" s="127"/>
      <c r="F198" s="109">
        <f t="shared" si="3"/>
        <v>252</v>
      </c>
      <c r="G198" s="106" t="s">
        <v>569</v>
      </c>
      <c r="H198" s="8"/>
      <c r="I198" s="8"/>
      <c r="J198" s="8"/>
      <c r="K198" s="62"/>
    </row>
    <row r="199" spans="1:12">
      <c r="A199" s="8">
        <v>258</v>
      </c>
      <c r="B199" s="61" t="s">
        <v>155</v>
      </c>
      <c r="C199" s="54" t="s">
        <v>351</v>
      </c>
      <c r="D199" s="78">
        <v>72</v>
      </c>
      <c r="E199" s="67">
        <v>72</v>
      </c>
      <c r="F199" s="60">
        <f t="shared" si="3"/>
        <v>144</v>
      </c>
      <c r="G199" s="76" t="s">
        <v>572</v>
      </c>
      <c r="H199" s="8"/>
      <c r="I199" s="8"/>
      <c r="J199" s="8"/>
      <c r="K199" s="62"/>
    </row>
    <row r="200" spans="1:12">
      <c r="A200" s="8">
        <v>546</v>
      </c>
      <c r="B200" s="61" t="s">
        <v>155</v>
      </c>
      <c r="C200" s="54" t="s">
        <v>383</v>
      </c>
      <c r="D200" s="62">
        <v>60</v>
      </c>
      <c r="E200" s="8">
        <v>40</v>
      </c>
      <c r="F200" s="60">
        <f t="shared" si="3"/>
        <v>100</v>
      </c>
      <c r="G200" s="76" t="s">
        <v>572</v>
      </c>
      <c r="H200" s="8"/>
      <c r="I200" s="8"/>
      <c r="J200" s="8"/>
      <c r="K200" s="62"/>
    </row>
    <row r="201" spans="1:12">
      <c r="A201" s="8">
        <v>737</v>
      </c>
      <c r="B201" s="61" t="s">
        <v>155</v>
      </c>
      <c r="C201" s="54" t="s">
        <v>407</v>
      </c>
      <c r="D201" s="62">
        <v>48</v>
      </c>
      <c r="E201" s="8">
        <v>28</v>
      </c>
      <c r="F201" s="60">
        <f t="shared" si="3"/>
        <v>76</v>
      </c>
      <c r="G201" s="55" t="s">
        <v>572</v>
      </c>
      <c r="H201" s="8"/>
      <c r="I201" s="8"/>
      <c r="J201" s="8"/>
      <c r="K201" s="62"/>
    </row>
    <row r="202" spans="1:12">
      <c r="A202" s="8">
        <v>282</v>
      </c>
      <c r="B202" s="61" t="s">
        <v>155</v>
      </c>
      <c r="C202" s="8" t="s">
        <v>352</v>
      </c>
      <c r="D202" s="78">
        <v>72</v>
      </c>
      <c r="E202" s="67">
        <v>72</v>
      </c>
      <c r="F202" s="60">
        <f t="shared" si="3"/>
        <v>144</v>
      </c>
      <c r="G202" s="55" t="s">
        <v>572</v>
      </c>
      <c r="H202" s="8"/>
      <c r="I202" s="8"/>
      <c r="J202" s="8"/>
      <c r="K202" s="62"/>
    </row>
    <row r="203" spans="1:12">
      <c r="A203" s="8">
        <v>572</v>
      </c>
      <c r="B203" s="61" t="s">
        <v>155</v>
      </c>
      <c r="C203" s="8" t="s">
        <v>384</v>
      </c>
      <c r="D203" s="62">
        <v>60</v>
      </c>
      <c r="E203" s="8">
        <v>40</v>
      </c>
      <c r="F203" s="60">
        <f t="shared" si="3"/>
        <v>100</v>
      </c>
      <c r="G203" s="55" t="s">
        <v>572</v>
      </c>
      <c r="H203" s="8"/>
      <c r="I203" s="8"/>
      <c r="J203" s="8"/>
      <c r="K203" s="62"/>
    </row>
    <row r="204" spans="1:12">
      <c r="A204" s="8">
        <v>754</v>
      </c>
      <c r="B204" s="61" t="s">
        <v>155</v>
      </c>
      <c r="C204" s="8" t="s">
        <v>408</v>
      </c>
      <c r="D204" s="62">
        <v>48</v>
      </c>
      <c r="E204" s="62">
        <v>28</v>
      </c>
      <c r="F204" s="60">
        <f t="shared" si="3"/>
        <v>76</v>
      </c>
      <c r="G204" s="55" t="s">
        <v>572</v>
      </c>
      <c r="H204" s="8"/>
      <c r="I204" s="8"/>
      <c r="J204" s="8"/>
      <c r="K204" s="62"/>
    </row>
    <row r="205" spans="1:12">
      <c r="A205" s="8">
        <v>160</v>
      </c>
      <c r="B205" s="146" t="s">
        <v>328</v>
      </c>
      <c r="C205" s="138" t="s">
        <v>361</v>
      </c>
      <c r="D205" s="201">
        <v>72</v>
      </c>
      <c r="E205" s="201">
        <v>108</v>
      </c>
      <c r="F205" s="109">
        <f t="shared" si="3"/>
        <v>180</v>
      </c>
      <c r="G205" s="168" t="s">
        <v>543</v>
      </c>
      <c r="H205" s="8"/>
      <c r="I205" s="8"/>
      <c r="J205" s="8"/>
      <c r="K205" s="62"/>
    </row>
    <row r="206" spans="1:12">
      <c r="A206" s="8">
        <v>186</v>
      </c>
      <c r="B206" s="146" t="s">
        <v>340</v>
      </c>
      <c r="C206" s="127" t="s">
        <v>429</v>
      </c>
      <c r="D206" s="201">
        <v>72</v>
      </c>
      <c r="E206" s="201">
        <v>108</v>
      </c>
      <c r="F206" s="109">
        <f t="shared" si="3"/>
        <v>180</v>
      </c>
      <c r="G206" s="168" t="s">
        <v>168</v>
      </c>
      <c r="H206" s="8"/>
      <c r="I206" s="8"/>
      <c r="J206" s="8"/>
      <c r="K206" s="62"/>
    </row>
    <row r="207" spans="1:12">
      <c r="A207" s="8">
        <v>246</v>
      </c>
      <c r="B207" s="59" t="s">
        <v>111</v>
      </c>
      <c r="C207" s="54" t="s">
        <v>351</v>
      </c>
      <c r="D207" s="78">
        <v>36</v>
      </c>
      <c r="E207" s="78"/>
      <c r="F207" s="60">
        <f t="shared" si="3"/>
        <v>36</v>
      </c>
      <c r="G207" s="55" t="s">
        <v>411</v>
      </c>
      <c r="H207" s="8"/>
      <c r="I207" s="8"/>
      <c r="J207" s="8"/>
      <c r="K207" s="62"/>
    </row>
    <row r="208" spans="1:12">
      <c r="A208" s="8">
        <v>7</v>
      </c>
      <c r="B208" s="59" t="s">
        <v>269</v>
      </c>
      <c r="C208" s="8" t="s">
        <v>344</v>
      </c>
      <c r="D208" s="97">
        <v>38</v>
      </c>
      <c r="E208" s="97">
        <v>36</v>
      </c>
      <c r="F208" s="60">
        <f t="shared" si="3"/>
        <v>74</v>
      </c>
      <c r="G208" s="55" t="s">
        <v>411</v>
      </c>
      <c r="H208" s="8"/>
      <c r="I208" s="8"/>
      <c r="J208" s="8"/>
      <c r="K208" s="62"/>
    </row>
    <row r="209" spans="1:12">
      <c r="A209" s="8">
        <v>8</v>
      </c>
      <c r="B209" s="59" t="s">
        <v>270</v>
      </c>
      <c r="C209" s="8" t="s">
        <v>344</v>
      </c>
      <c r="D209" s="97">
        <v>38</v>
      </c>
      <c r="E209" s="98">
        <v>36</v>
      </c>
      <c r="F209" s="60">
        <f t="shared" si="3"/>
        <v>74</v>
      </c>
      <c r="G209" s="55" t="s">
        <v>411</v>
      </c>
      <c r="H209" s="8"/>
      <c r="I209" s="8"/>
      <c r="J209" s="8"/>
      <c r="K209" s="62"/>
    </row>
    <row r="210" spans="1:12">
      <c r="A210" s="8">
        <v>9</v>
      </c>
      <c r="B210" s="59" t="s">
        <v>271</v>
      </c>
      <c r="C210" s="8" t="s">
        <v>344</v>
      </c>
      <c r="D210" s="97">
        <v>38</v>
      </c>
      <c r="E210" s="98"/>
      <c r="F210" s="60">
        <f t="shared" si="3"/>
        <v>38</v>
      </c>
      <c r="G210" s="55" t="s">
        <v>411</v>
      </c>
      <c r="H210" s="8"/>
      <c r="I210" s="8"/>
      <c r="J210" s="8"/>
      <c r="K210" s="62"/>
    </row>
    <row r="211" spans="1:12">
      <c r="A211" s="8">
        <v>10</v>
      </c>
      <c r="B211" s="59" t="s">
        <v>111</v>
      </c>
      <c r="C211" s="8" t="s">
        <v>344</v>
      </c>
      <c r="D211" s="97">
        <v>38</v>
      </c>
      <c r="E211" s="98"/>
      <c r="F211" s="60">
        <f t="shared" si="3"/>
        <v>38</v>
      </c>
      <c r="G211" s="74" t="s">
        <v>411</v>
      </c>
      <c r="H211" s="8"/>
      <c r="I211" s="8"/>
      <c r="J211" s="8"/>
      <c r="K211" s="62"/>
    </row>
    <row r="212" spans="1:12">
      <c r="A212" s="8">
        <v>292</v>
      </c>
      <c r="B212" s="59" t="s">
        <v>111</v>
      </c>
      <c r="C212" s="75" t="s">
        <v>353</v>
      </c>
      <c r="D212" s="78">
        <v>38</v>
      </c>
      <c r="E212" s="67"/>
      <c r="F212" s="60">
        <f t="shared" si="3"/>
        <v>38</v>
      </c>
      <c r="G212" s="55" t="s">
        <v>411</v>
      </c>
      <c r="H212" s="8"/>
      <c r="I212" s="8"/>
      <c r="J212" s="8"/>
      <c r="K212" s="62"/>
    </row>
    <row r="213" spans="1:12">
      <c r="A213" s="8">
        <v>144</v>
      </c>
      <c r="B213" s="59" t="s">
        <v>269</v>
      </c>
      <c r="C213" s="54" t="s">
        <v>361</v>
      </c>
      <c r="D213" s="97">
        <v>17</v>
      </c>
      <c r="E213" s="98">
        <v>34</v>
      </c>
      <c r="F213" s="60">
        <f t="shared" si="3"/>
        <v>51</v>
      </c>
      <c r="G213" s="55" t="s">
        <v>411</v>
      </c>
      <c r="H213" s="8"/>
      <c r="I213" s="8"/>
      <c r="J213" s="8"/>
      <c r="K213" s="62"/>
    </row>
    <row r="214" spans="1:12">
      <c r="A214" s="8">
        <v>145</v>
      </c>
      <c r="B214" s="59" t="s">
        <v>271</v>
      </c>
      <c r="C214" s="54" t="s">
        <v>361</v>
      </c>
      <c r="D214" s="97"/>
      <c r="E214" s="98">
        <v>34</v>
      </c>
      <c r="F214" s="60">
        <f t="shared" si="3"/>
        <v>34</v>
      </c>
      <c r="G214" s="55" t="s">
        <v>411</v>
      </c>
      <c r="H214" s="8"/>
      <c r="I214" s="8"/>
      <c r="J214" s="8"/>
      <c r="K214" s="62"/>
    </row>
    <row r="215" spans="1:12">
      <c r="A215" s="8">
        <v>146</v>
      </c>
      <c r="B215" s="59" t="s">
        <v>111</v>
      </c>
      <c r="C215" s="54" t="s">
        <v>361</v>
      </c>
      <c r="D215" s="97">
        <v>34</v>
      </c>
      <c r="E215" s="98">
        <v>34</v>
      </c>
      <c r="F215" s="60">
        <f t="shared" si="3"/>
        <v>68</v>
      </c>
      <c r="G215" s="56" t="s">
        <v>411</v>
      </c>
      <c r="H215" s="8"/>
      <c r="I215" s="8"/>
      <c r="J215" s="8"/>
      <c r="K215" s="62"/>
      <c r="L215" s="86">
        <v>1156</v>
      </c>
    </row>
    <row r="216" spans="1:12">
      <c r="A216" s="8">
        <v>52</v>
      </c>
      <c r="B216" s="59" t="s">
        <v>269</v>
      </c>
      <c r="C216" s="8" t="s">
        <v>346</v>
      </c>
      <c r="D216" s="97">
        <v>17</v>
      </c>
      <c r="E216" s="98">
        <v>44</v>
      </c>
      <c r="F216" s="60">
        <f t="shared" si="3"/>
        <v>61</v>
      </c>
      <c r="G216" s="55" t="s">
        <v>411</v>
      </c>
      <c r="H216" s="8"/>
      <c r="I216" s="8"/>
      <c r="J216" s="8"/>
      <c r="K216" s="62"/>
    </row>
    <row r="217" spans="1:12">
      <c r="A217" s="8">
        <v>53</v>
      </c>
      <c r="B217" s="59" t="s">
        <v>271</v>
      </c>
      <c r="C217" s="8" t="s">
        <v>346</v>
      </c>
      <c r="D217" s="97"/>
      <c r="E217" s="98">
        <v>44</v>
      </c>
      <c r="F217" s="60">
        <f t="shared" si="3"/>
        <v>44</v>
      </c>
      <c r="G217" s="55" t="s">
        <v>411</v>
      </c>
      <c r="H217" s="8"/>
      <c r="I217" s="8"/>
      <c r="J217" s="8"/>
      <c r="K217" s="62"/>
    </row>
    <row r="218" spans="1:12">
      <c r="A218" s="8">
        <v>75</v>
      </c>
      <c r="B218" s="59" t="s">
        <v>269</v>
      </c>
      <c r="C218" s="8" t="s">
        <v>427</v>
      </c>
      <c r="D218" s="97">
        <v>17</v>
      </c>
      <c r="E218" s="98">
        <v>44</v>
      </c>
      <c r="F218" s="60">
        <f t="shared" si="3"/>
        <v>61</v>
      </c>
      <c r="G218" s="55" t="s">
        <v>411</v>
      </c>
      <c r="H218" s="8"/>
      <c r="I218" s="8"/>
      <c r="J218" s="8"/>
      <c r="K218" s="62"/>
    </row>
    <row r="219" spans="1:12">
      <c r="A219" s="8">
        <v>76</v>
      </c>
      <c r="B219" s="59" t="s">
        <v>271</v>
      </c>
      <c r="C219" s="8" t="s">
        <v>427</v>
      </c>
      <c r="D219" s="97"/>
      <c r="E219" s="98">
        <v>44</v>
      </c>
      <c r="F219" s="60">
        <f t="shared" si="3"/>
        <v>44</v>
      </c>
      <c r="G219" s="55" t="s">
        <v>411</v>
      </c>
      <c r="H219" s="8"/>
      <c r="I219" s="8"/>
      <c r="J219" s="8"/>
      <c r="K219" s="62"/>
      <c r="L219" s="86">
        <v>826</v>
      </c>
    </row>
    <row r="220" spans="1:12">
      <c r="A220" s="8">
        <v>357</v>
      </c>
      <c r="B220" s="59" t="s">
        <v>111</v>
      </c>
      <c r="C220" s="54" t="s">
        <v>366</v>
      </c>
      <c r="D220" s="62">
        <v>52</v>
      </c>
      <c r="E220" s="8"/>
      <c r="F220" s="60">
        <f t="shared" si="3"/>
        <v>52</v>
      </c>
      <c r="G220" s="55" t="s">
        <v>411</v>
      </c>
      <c r="H220" s="8"/>
      <c r="I220" s="8"/>
      <c r="J220" s="8"/>
      <c r="K220" s="62"/>
    </row>
    <row r="221" spans="1:12">
      <c r="A221" s="8">
        <v>122</v>
      </c>
      <c r="B221" s="59" t="s">
        <v>269</v>
      </c>
      <c r="C221" s="8" t="s">
        <v>348</v>
      </c>
      <c r="D221" s="97">
        <v>17</v>
      </c>
      <c r="E221" s="98">
        <v>44</v>
      </c>
      <c r="F221" s="60">
        <f t="shared" si="3"/>
        <v>61</v>
      </c>
      <c r="G221" s="55" t="s">
        <v>411</v>
      </c>
      <c r="H221" s="8"/>
      <c r="I221" s="8"/>
      <c r="J221" s="8"/>
      <c r="K221" s="62"/>
    </row>
    <row r="222" spans="1:12">
      <c r="A222" s="8">
        <v>123</v>
      </c>
      <c r="B222" s="59" t="s">
        <v>271</v>
      </c>
      <c r="C222" s="8" t="s">
        <v>348</v>
      </c>
      <c r="D222" s="97"/>
      <c r="E222" s="98">
        <v>44</v>
      </c>
      <c r="F222" s="60">
        <f t="shared" si="3"/>
        <v>44</v>
      </c>
      <c r="G222" s="55" t="s">
        <v>411</v>
      </c>
      <c r="H222" s="8"/>
      <c r="I222" s="8"/>
      <c r="J222" s="8"/>
      <c r="K222" s="62"/>
    </row>
    <row r="223" spans="1:12">
      <c r="A223" s="8">
        <v>412</v>
      </c>
      <c r="B223" s="59" t="s">
        <v>111</v>
      </c>
      <c r="C223" s="54" t="s">
        <v>376</v>
      </c>
      <c r="D223" s="62">
        <v>52</v>
      </c>
      <c r="E223" s="8"/>
      <c r="F223" s="60">
        <f t="shared" si="3"/>
        <v>52</v>
      </c>
      <c r="G223" s="55" t="s">
        <v>411</v>
      </c>
      <c r="H223" s="92"/>
      <c r="I223" s="92"/>
      <c r="J223" s="92"/>
      <c r="K223" s="95"/>
    </row>
    <row r="224" spans="1:12">
      <c r="A224" s="8">
        <v>194</v>
      </c>
      <c r="B224" s="59" t="s">
        <v>270</v>
      </c>
      <c r="C224" s="54" t="s">
        <v>349</v>
      </c>
      <c r="D224" s="78">
        <v>38</v>
      </c>
      <c r="E224" s="67">
        <v>34</v>
      </c>
      <c r="F224" s="60">
        <f t="shared" si="3"/>
        <v>72</v>
      </c>
      <c r="G224" s="55" t="s">
        <v>411</v>
      </c>
      <c r="H224" s="92"/>
      <c r="I224" s="92"/>
      <c r="J224" s="92"/>
      <c r="K224" s="95"/>
    </row>
    <row r="225" spans="1:12">
      <c r="A225" s="8">
        <v>195</v>
      </c>
      <c r="B225" s="59" t="s">
        <v>269</v>
      </c>
      <c r="C225" s="54" t="s">
        <v>349</v>
      </c>
      <c r="D225" s="78">
        <v>38</v>
      </c>
      <c r="E225" s="67">
        <v>34</v>
      </c>
      <c r="F225" s="60">
        <f t="shared" si="3"/>
        <v>72</v>
      </c>
      <c r="G225" s="55" t="s">
        <v>411</v>
      </c>
      <c r="H225" s="8"/>
      <c r="I225" s="8"/>
      <c r="J225" s="8"/>
      <c r="K225" s="62"/>
    </row>
    <row r="226" spans="1:12">
      <c r="A226" s="8">
        <v>196</v>
      </c>
      <c r="B226" s="59" t="s">
        <v>271</v>
      </c>
      <c r="C226" s="54" t="s">
        <v>349</v>
      </c>
      <c r="D226" s="78">
        <v>38</v>
      </c>
      <c r="E226" s="67"/>
      <c r="F226" s="60">
        <f t="shared" si="3"/>
        <v>38</v>
      </c>
      <c r="G226" s="55" t="s">
        <v>411</v>
      </c>
      <c r="H226" s="8"/>
      <c r="I226" s="8"/>
      <c r="J226" s="8"/>
      <c r="K226" s="62"/>
      <c r="L226" s="86">
        <v>576</v>
      </c>
    </row>
    <row r="227" spans="1:12">
      <c r="A227" s="8">
        <v>197</v>
      </c>
      <c r="B227" s="105" t="s">
        <v>111</v>
      </c>
      <c r="C227" s="54" t="s">
        <v>349</v>
      </c>
      <c r="D227" s="78"/>
      <c r="E227" s="67">
        <v>34</v>
      </c>
      <c r="F227" s="60">
        <f t="shared" si="3"/>
        <v>34</v>
      </c>
      <c r="G227" s="55" t="s">
        <v>411</v>
      </c>
      <c r="H227" s="8"/>
      <c r="I227" s="8"/>
      <c r="J227" s="8"/>
      <c r="K227" s="62"/>
    </row>
    <row r="228" spans="1:12">
      <c r="A228" s="8">
        <v>254</v>
      </c>
      <c r="B228" s="59" t="s">
        <v>272</v>
      </c>
      <c r="C228" s="54" t="s">
        <v>351</v>
      </c>
      <c r="D228" s="78">
        <v>72</v>
      </c>
      <c r="E228" s="67">
        <v>72</v>
      </c>
      <c r="F228" s="60">
        <f t="shared" si="3"/>
        <v>144</v>
      </c>
      <c r="G228" s="55" t="s">
        <v>343</v>
      </c>
      <c r="H228" s="8"/>
      <c r="I228" s="8"/>
      <c r="J228" s="8"/>
      <c r="K228" s="62"/>
    </row>
    <row r="229" spans="1:12">
      <c r="A229" s="8">
        <v>530</v>
      </c>
      <c r="B229" s="61" t="s">
        <v>272</v>
      </c>
      <c r="C229" s="54" t="s">
        <v>383</v>
      </c>
      <c r="D229" s="62">
        <v>60</v>
      </c>
      <c r="E229" s="62">
        <v>40</v>
      </c>
      <c r="F229" s="60">
        <f t="shared" si="3"/>
        <v>100</v>
      </c>
      <c r="G229" s="55" t="s">
        <v>343</v>
      </c>
      <c r="H229" s="8"/>
      <c r="I229" s="8"/>
      <c r="J229" s="8"/>
      <c r="K229" s="62"/>
    </row>
    <row r="230" spans="1:12">
      <c r="A230" s="8">
        <v>18</v>
      </c>
      <c r="B230" s="59" t="s">
        <v>272</v>
      </c>
      <c r="C230" s="8" t="s">
        <v>344</v>
      </c>
      <c r="D230" s="96">
        <v>76</v>
      </c>
      <c r="E230" s="96">
        <v>72</v>
      </c>
      <c r="F230" s="60">
        <f t="shared" si="3"/>
        <v>148</v>
      </c>
      <c r="G230" s="74" t="s">
        <v>343</v>
      </c>
      <c r="H230" s="8"/>
      <c r="I230" s="8"/>
      <c r="J230" s="8"/>
      <c r="K230" s="62"/>
    </row>
    <row r="231" spans="1:12">
      <c r="A231" s="8">
        <v>300</v>
      </c>
      <c r="B231" s="59" t="s">
        <v>272</v>
      </c>
      <c r="C231" s="75" t="s">
        <v>353</v>
      </c>
      <c r="D231" s="78">
        <v>76</v>
      </c>
      <c r="E231" s="78">
        <v>76</v>
      </c>
      <c r="F231" s="60">
        <f t="shared" si="3"/>
        <v>152</v>
      </c>
      <c r="G231" s="74" t="s">
        <v>343</v>
      </c>
      <c r="H231" s="8"/>
      <c r="I231" s="8"/>
      <c r="J231" s="8"/>
      <c r="K231" s="62"/>
      <c r="L231" s="86">
        <v>576</v>
      </c>
    </row>
    <row r="232" spans="1:12">
      <c r="A232" s="8">
        <v>61</v>
      </c>
      <c r="B232" s="59" t="s">
        <v>272</v>
      </c>
      <c r="C232" s="8" t="s">
        <v>346</v>
      </c>
      <c r="D232" s="97">
        <v>68</v>
      </c>
      <c r="E232" s="97">
        <v>88</v>
      </c>
      <c r="F232" s="60">
        <f t="shared" si="3"/>
        <v>156</v>
      </c>
      <c r="G232" s="74" t="s">
        <v>343</v>
      </c>
      <c r="H232" s="8"/>
      <c r="I232" s="8"/>
      <c r="J232" s="8"/>
      <c r="K232" s="62"/>
    </row>
    <row r="233" spans="1:12">
      <c r="A233" s="8">
        <v>84</v>
      </c>
      <c r="B233" s="59" t="s">
        <v>272</v>
      </c>
      <c r="C233" s="8" t="s">
        <v>427</v>
      </c>
      <c r="D233" s="97">
        <v>68</v>
      </c>
      <c r="E233" s="97">
        <v>88</v>
      </c>
      <c r="F233" s="60">
        <f t="shared" si="3"/>
        <v>156</v>
      </c>
      <c r="G233" s="74" t="s">
        <v>343</v>
      </c>
      <c r="H233" s="8"/>
      <c r="I233" s="8"/>
      <c r="J233" s="8"/>
      <c r="K233" s="62"/>
    </row>
    <row r="234" spans="1:12">
      <c r="A234" s="8">
        <v>130</v>
      </c>
      <c r="B234" s="59" t="s">
        <v>272</v>
      </c>
      <c r="C234" s="8" t="s">
        <v>348</v>
      </c>
      <c r="D234" s="98">
        <v>68</v>
      </c>
      <c r="E234" s="98">
        <v>88</v>
      </c>
      <c r="F234" s="60">
        <f t="shared" si="3"/>
        <v>156</v>
      </c>
      <c r="G234" s="74" t="s">
        <v>343</v>
      </c>
      <c r="H234" s="8"/>
      <c r="I234" s="8"/>
      <c r="J234" s="8"/>
      <c r="K234" s="62"/>
    </row>
    <row r="235" spans="1:12">
      <c r="A235" s="8">
        <v>205</v>
      </c>
      <c r="B235" s="59" t="s">
        <v>272</v>
      </c>
      <c r="C235" s="54" t="s">
        <v>349</v>
      </c>
      <c r="D235" s="67">
        <v>76</v>
      </c>
      <c r="E235" s="67">
        <v>68</v>
      </c>
      <c r="F235" s="60">
        <f t="shared" si="3"/>
        <v>144</v>
      </c>
      <c r="G235" s="74" t="s">
        <v>343</v>
      </c>
      <c r="H235" s="8"/>
      <c r="I235" s="8"/>
      <c r="J235" s="8"/>
      <c r="K235" s="62"/>
    </row>
    <row r="236" spans="1:12">
      <c r="A236" s="8">
        <v>249</v>
      </c>
      <c r="B236" s="59" t="s">
        <v>113</v>
      </c>
      <c r="C236" s="54" t="s">
        <v>351</v>
      </c>
      <c r="D236" s="67">
        <v>36</v>
      </c>
      <c r="E236" s="67">
        <v>54</v>
      </c>
      <c r="F236" s="60">
        <f t="shared" si="3"/>
        <v>90</v>
      </c>
      <c r="G236" s="55" t="s">
        <v>473</v>
      </c>
      <c r="H236" s="8"/>
      <c r="I236" s="8"/>
      <c r="J236" s="8"/>
      <c r="K236" s="62"/>
    </row>
    <row r="237" spans="1:12">
      <c r="A237" s="8">
        <v>271</v>
      </c>
      <c r="B237" s="59" t="s">
        <v>113</v>
      </c>
      <c r="C237" s="8" t="s">
        <v>352</v>
      </c>
      <c r="D237" s="67">
        <v>36</v>
      </c>
      <c r="E237" s="67">
        <v>54</v>
      </c>
      <c r="F237" s="60">
        <f t="shared" si="3"/>
        <v>90</v>
      </c>
      <c r="G237" s="55" t="s">
        <v>473</v>
      </c>
      <c r="H237" s="8"/>
      <c r="I237" s="8"/>
      <c r="J237" s="8"/>
      <c r="K237" s="62"/>
    </row>
    <row r="238" spans="1:12">
      <c r="A238" s="8">
        <v>598</v>
      </c>
      <c r="B238" s="65" t="s">
        <v>285</v>
      </c>
      <c r="C238" s="140" t="s">
        <v>385</v>
      </c>
      <c r="D238" s="92">
        <v>20</v>
      </c>
      <c r="E238" s="92"/>
      <c r="F238" s="93">
        <f t="shared" si="3"/>
        <v>20</v>
      </c>
      <c r="G238" s="94" t="s">
        <v>473</v>
      </c>
      <c r="H238" s="8"/>
      <c r="I238" s="8"/>
      <c r="J238" s="8"/>
      <c r="K238" s="62"/>
    </row>
    <row r="239" spans="1:12">
      <c r="A239" s="8">
        <v>13</v>
      </c>
      <c r="B239" s="59" t="s">
        <v>113</v>
      </c>
      <c r="C239" s="8" t="s">
        <v>344</v>
      </c>
      <c r="D239" s="98">
        <v>38</v>
      </c>
      <c r="E239" s="98">
        <v>36</v>
      </c>
      <c r="F239" s="60">
        <f t="shared" si="3"/>
        <v>74</v>
      </c>
      <c r="G239" s="74" t="s">
        <v>473</v>
      </c>
      <c r="H239" s="8"/>
      <c r="I239" s="8"/>
      <c r="J239" s="8"/>
      <c r="K239" s="62"/>
    </row>
    <row r="240" spans="1:12">
      <c r="A240" s="8">
        <v>321</v>
      </c>
      <c r="B240" s="65" t="s">
        <v>285</v>
      </c>
      <c r="C240" s="54" t="s">
        <v>436</v>
      </c>
      <c r="D240" s="92"/>
      <c r="E240" s="92">
        <v>28</v>
      </c>
      <c r="F240" s="93">
        <f t="shared" si="3"/>
        <v>28</v>
      </c>
      <c r="G240" s="94" t="s">
        <v>473</v>
      </c>
      <c r="H240" s="8"/>
      <c r="I240" s="8"/>
      <c r="J240" s="8"/>
      <c r="K240" s="62"/>
    </row>
    <row r="241" spans="1:13">
      <c r="A241" s="8">
        <v>36</v>
      </c>
      <c r="B241" s="59" t="s">
        <v>113</v>
      </c>
      <c r="C241" s="8" t="s">
        <v>345</v>
      </c>
      <c r="D241" s="98">
        <v>38</v>
      </c>
      <c r="E241" s="98">
        <v>36</v>
      </c>
      <c r="F241" s="60">
        <f t="shared" si="3"/>
        <v>74</v>
      </c>
      <c r="G241" s="74" t="s">
        <v>473</v>
      </c>
      <c r="H241" s="8"/>
      <c r="I241" s="8"/>
      <c r="J241" s="8"/>
      <c r="K241" s="62"/>
    </row>
    <row r="242" spans="1:13">
      <c r="A242" s="8">
        <v>295</v>
      </c>
      <c r="B242" s="59" t="s">
        <v>113</v>
      </c>
      <c r="C242" s="75" t="s">
        <v>353</v>
      </c>
      <c r="D242" s="67">
        <v>38</v>
      </c>
      <c r="E242" s="67">
        <v>38</v>
      </c>
      <c r="F242" s="60">
        <f t="shared" si="3"/>
        <v>76</v>
      </c>
      <c r="G242" s="55" t="s">
        <v>473</v>
      </c>
      <c r="H242" s="8"/>
      <c r="I242" s="8"/>
      <c r="J242" s="8"/>
      <c r="K242" s="62"/>
      <c r="L242" s="86">
        <v>1080</v>
      </c>
    </row>
    <row r="243" spans="1:13">
      <c r="A243" s="8">
        <v>149</v>
      </c>
      <c r="B243" s="59" t="s">
        <v>113</v>
      </c>
      <c r="C243" s="54" t="s">
        <v>361</v>
      </c>
      <c r="D243" s="98">
        <v>34</v>
      </c>
      <c r="E243" s="98">
        <v>34</v>
      </c>
      <c r="F243" s="60">
        <f t="shared" si="3"/>
        <v>68</v>
      </c>
      <c r="G243" s="56" t="s">
        <v>473</v>
      </c>
      <c r="H243" s="107"/>
      <c r="I243" s="107"/>
      <c r="J243" s="107"/>
      <c r="K243" s="108"/>
    </row>
    <row r="244" spans="1:13">
      <c r="A244" s="8">
        <v>56</v>
      </c>
      <c r="B244" s="59" t="s">
        <v>113</v>
      </c>
      <c r="C244" s="8" t="s">
        <v>346</v>
      </c>
      <c r="D244" s="98">
        <v>34</v>
      </c>
      <c r="E244" s="98">
        <v>44</v>
      </c>
      <c r="F244" s="60">
        <f t="shared" si="3"/>
        <v>78</v>
      </c>
      <c r="G244" s="56" t="s">
        <v>473</v>
      </c>
      <c r="H244" s="8"/>
      <c r="I244" s="8"/>
      <c r="J244" s="8"/>
      <c r="K244" s="62"/>
    </row>
    <row r="245" spans="1:13">
      <c r="A245" s="8">
        <v>79</v>
      </c>
      <c r="B245" s="59" t="s">
        <v>113</v>
      </c>
      <c r="C245" s="8" t="s">
        <v>427</v>
      </c>
      <c r="D245" s="98">
        <v>34</v>
      </c>
      <c r="E245" s="98">
        <v>44</v>
      </c>
      <c r="F245" s="60">
        <f t="shared" si="3"/>
        <v>78</v>
      </c>
      <c r="G245" s="56" t="s">
        <v>473</v>
      </c>
      <c r="H245" s="8"/>
      <c r="I245" s="8"/>
      <c r="J245" s="8"/>
      <c r="K245" s="62"/>
    </row>
    <row r="246" spans="1:13">
      <c r="A246" s="8">
        <v>126</v>
      </c>
      <c r="B246" s="59" t="s">
        <v>113</v>
      </c>
      <c r="C246" s="8" t="s">
        <v>348</v>
      </c>
      <c r="D246" s="98">
        <v>34</v>
      </c>
      <c r="E246" s="98">
        <v>44</v>
      </c>
      <c r="F246" s="60">
        <f t="shared" si="3"/>
        <v>78</v>
      </c>
      <c r="G246" s="55" t="s">
        <v>473</v>
      </c>
      <c r="H246" s="8"/>
      <c r="I246" s="8"/>
      <c r="J246" s="8"/>
      <c r="K246" s="62"/>
    </row>
    <row r="247" spans="1:13">
      <c r="A247" s="8">
        <v>200</v>
      </c>
      <c r="B247" s="59" t="s">
        <v>113</v>
      </c>
      <c r="C247" s="54" t="s">
        <v>349</v>
      </c>
      <c r="D247" s="67">
        <v>38</v>
      </c>
      <c r="E247" s="67">
        <v>34</v>
      </c>
      <c r="F247" s="60">
        <f t="shared" si="3"/>
        <v>72</v>
      </c>
      <c r="G247" s="55" t="s">
        <v>473</v>
      </c>
      <c r="H247" s="8"/>
      <c r="I247" s="8"/>
      <c r="J247" s="8"/>
      <c r="K247" s="62"/>
    </row>
    <row r="248" spans="1:13">
      <c r="A248" s="8">
        <v>209</v>
      </c>
      <c r="B248" s="146" t="s">
        <v>328</v>
      </c>
      <c r="C248" s="138" t="s">
        <v>349</v>
      </c>
      <c r="D248" s="176"/>
      <c r="E248" s="176">
        <v>72</v>
      </c>
      <c r="F248" s="109">
        <f t="shared" si="3"/>
        <v>72</v>
      </c>
      <c r="G248" s="106" t="s">
        <v>491</v>
      </c>
      <c r="H248" s="8"/>
      <c r="I248" s="8"/>
      <c r="J248" s="8"/>
      <c r="K248" s="62"/>
    </row>
    <row r="249" spans="1:13">
      <c r="A249" s="8">
        <v>503</v>
      </c>
      <c r="B249" s="178" t="s">
        <v>328</v>
      </c>
      <c r="C249" s="138" t="s">
        <v>380</v>
      </c>
      <c r="D249" s="127">
        <v>144</v>
      </c>
      <c r="E249" s="127">
        <v>288</v>
      </c>
      <c r="F249" s="109">
        <f t="shared" si="3"/>
        <v>432</v>
      </c>
      <c r="G249" s="106" t="s">
        <v>491</v>
      </c>
      <c r="H249" s="8"/>
      <c r="I249" s="8"/>
      <c r="J249" s="8"/>
      <c r="K249" s="62"/>
    </row>
    <row r="250" spans="1:13" s="104" customFormat="1">
      <c r="A250" s="8">
        <v>234</v>
      </c>
      <c r="B250" s="146" t="s">
        <v>340</v>
      </c>
      <c r="C250" s="127" t="s">
        <v>350</v>
      </c>
      <c r="D250" s="176"/>
      <c r="E250" s="176">
        <v>72</v>
      </c>
      <c r="F250" s="109">
        <f t="shared" si="3"/>
        <v>72</v>
      </c>
      <c r="G250" s="106" t="s">
        <v>491</v>
      </c>
      <c r="H250" s="8"/>
      <c r="I250" s="8"/>
      <c r="J250" s="8"/>
      <c r="K250" s="62"/>
      <c r="L250" s="89"/>
      <c r="M250" s="103"/>
    </row>
    <row r="251" spans="1:13">
      <c r="A251" s="8">
        <v>259</v>
      </c>
      <c r="B251" s="59" t="s">
        <v>106</v>
      </c>
      <c r="C251" s="8" t="s">
        <v>352</v>
      </c>
      <c r="D251" s="67">
        <v>36</v>
      </c>
      <c r="E251" s="67">
        <v>36</v>
      </c>
      <c r="F251" s="60">
        <f t="shared" si="3"/>
        <v>72</v>
      </c>
      <c r="G251" s="55" t="s">
        <v>148</v>
      </c>
      <c r="H251" s="8"/>
      <c r="I251" s="8"/>
      <c r="J251" s="8"/>
      <c r="K251" s="62"/>
    </row>
    <row r="252" spans="1:13">
      <c r="A252" s="8">
        <v>260</v>
      </c>
      <c r="B252" s="59" t="s">
        <v>106</v>
      </c>
      <c r="C252" s="8" t="s">
        <v>352</v>
      </c>
      <c r="D252" s="67">
        <v>36</v>
      </c>
      <c r="E252" s="67">
        <v>36</v>
      </c>
      <c r="F252" s="60">
        <f t="shared" si="3"/>
        <v>72</v>
      </c>
      <c r="G252" s="55" t="s">
        <v>148</v>
      </c>
      <c r="H252" s="8"/>
      <c r="I252" s="8"/>
      <c r="J252" s="8"/>
      <c r="K252" s="62"/>
    </row>
    <row r="253" spans="1:13" ht="16.5" customHeight="1">
      <c r="A253" s="8">
        <v>261</v>
      </c>
      <c r="B253" s="59" t="s">
        <v>107</v>
      </c>
      <c r="C253" s="8" t="s">
        <v>352</v>
      </c>
      <c r="D253" s="67">
        <v>36</v>
      </c>
      <c r="E253" s="67">
        <v>18</v>
      </c>
      <c r="F253" s="60">
        <f t="shared" si="3"/>
        <v>54</v>
      </c>
      <c r="G253" s="55" t="s">
        <v>148</v>
      </c>
      <c r="H253" s="8"/>
      <c r="I253" s="8"/>
      <c r="J253" s="8"/>
      <c r="K253" s="62"/>
    </row>
    <row r="254" spans="1:13">
      <c r="A254" s="8">
        <v>23</v>
      </c>
      <c r="B254" s="59" t="s">
        <v>106</v>
      </c>
      <c r="C254" s="8" t="s">
        <v>345</v>
      </c>
      <c r="D254" s="98">
        <v>38</v>
      </c>
      <c r="E254" s="98">
        <v>36</v>
      </c>
      <c r="F254" s="60">
        <f t="shared" si="3"/>
        <v>74</v>
      </c>
      <c r="G254" s="55" t="s">
        <v>148</v>
      </c>
      <c r="H254" s="8"/>
      <c r="I254" s="8"/>
      <c r="J254" s="8"/>
      <c r="K254" s="62"/>
    </row>
    <row r="255" spans="1:13">
      <c r="A255" s="8">
        <v>25</v>
      </c>
      <c r="B255" s="59" t="s">
        <v>107</v>
      </c>
      <c r="C255" s="8" t="s">
        <v>345</v>
      </c>
      <c r="D255" s="98">
        <v>38</v>
      </c>
      <c r="E255" s="98">
        <v>36</v>
      </c>
      <c r="F255" s="60">
        <f t="shared" si="3"/>
        <v>74</v>
      </c>
      <c r="G255" s="55" t="s">
        <v>148</v>
      </c>
      <c r="H255" s="8"/>
      <c r="I255" s="8"/>
      <c r="J255" s="8"/>
      <c r="K255" s="62"/>
      <c r="L255" s="86">
        <v>258</v>
      </c>
    </row>
    <row r="256" spans="1:13">
      <c r="A256" s="8">
        <v>574</v>
      </c>
      <c r="B256" s="61" t="s">
        <v>265</v>
      </c>
      <c r="C256" s="54" t="s">
        <v>386</v>
      </c>
      <c r="D256" s="8">
        <v>28</v>
      </c>
      <c r="E256" s="8"/>
      <c r="F256" s="60">
        <f t="shared" si="3"/>
        <v>28</v>
      </c>
      <c r="G256" s="55" t="s">
        <v>148</v>
      </c>
      <c r="H256" s="8"/>
      <c r="I256" s="8"/>
      <c r="J256" s="8"/>
      <c r="K256" s="62"/>
    </row>
    <row r="257" spans="1:13">
      <c r="A257" s="8">
        <v>162</v>
      </c>
      <c r="B257" s="59" t="s">
        <v>106</v>
      </c>
      <c r="C257" s="8" t="s">
        <v>429</v>
      </c>
      <c r="D257" s="98">
        <v>34</v>
      </c>
      <c r="E257" s="98">
        <v>34</v>
      </c>
      <c r="F257" s="60">
        <f t="shared" si="3"/>
        <v>68</v>
      </c>
      <c r="G257" s="55" t="s">
        <v>148</v>
      </c>
      <c r="H257" s="8"/>
      <c r="I257" s="8"/>
      <c r="J257" s="8"/>
      <c r="K257" s="62"/>
    </row>
    <row r="258" spans="1:13" s="104" customFormat="1">
      <c r="A258" s="8">
        <v>163</v>
      </c>
      <c r="B258" s="59" t="s">
        <v>106</v>
      </c>
      <c r="C258" s="8" t="s">
        <v>429</v>
      </c>
      <c r="D258" s="98">
        <v>34</v>
      </c>
      <c r="E258" s="98">
        <v>34</v>
      </c>
      <c r="F258" s="60">
        <f t="shared" si="3"/>
        <v>68</v>
      </c>
      <c r="G258" s="55" t="s">
        <v>148</v>
      </c>
      <c r="H258" s="8"/>
      <c r="I258" s="8"/>
      <c r="J258" s="8"/>
      <c r="K258" s="62"/>
      <c r="L258" s="89"/>
      <c r="M258" s="103"/>
    </row>
    <row r="259" spans="1:13">
      <c r="A259" s="8">
        <v>164</v>
      </c>
      <c r="B259" s="59" t="s">
        <v>107</v>
      </c>
      <c r="C259" s="8" t="s">
        <v>429</v>
      </c>
      <c r="D259" s="98">
        <v>34</v>
      </c>
      <c r="E259" s="98">
        <v>34</v>
      </c>
      <c r="F259" s="60">
        <f t="shared" ref="F259:F322" si="4">D259+E259</f>
        <v>68</v>
      </c>
      <c r="G259" s="55" t="s">
        <v>148</v>
      </c>
      <c r="H259" s="8"/>
      <c r="I259" s="8"/>
      <c r="J259" s="8"/>
      <c r="K259" s="62"/>
    </row>
    <row r="260" spans="1:13" s="104" customFormat="1">
      <c r="A260" s="8">
        <v>347</v>
      </c>
      <c r="B260" s="59" t="s">
        <v>265</v>
      </c>
      <c r="C260" s="54" t="s">
        <v>366</v>
      </c>
      <c r="D260" s="8">
        <v>26</v>
      </c>
      <c r="E260" s="8"/>
      <c r="F260" s="60">
        <f t="shared" si="4"/>
        <v>26</v>
      </c>
      <c r="G260" s="55" t="s">
        <v>148</v>
      </c>
      <c r="H260" s="8"/>
      <c r="I260" s="8"/>
      <c r="J260" s="8"/>
      <c r="K260" s="62"/>
      <c r="L260" s="89"/>
      <c r="M260" s="103"/>
    </row>
    <row r="261" spans="1:13">
      <c r="A261" s="8">
        <v>406</v>
      </c>
      <c r="B261" s="59" t="s">
        <v>265</v>
      </c>
      <c r="C261" s="54" t="s">
        <v>376</v>
      </c>
      <c r="D261" s="8">
        <v>26</v>
      </c>
      <c r="E261" s="8"/>
      <c r="F261" s="60">
        <f t="shared" si="4"/>
        <v>26</v>
      </c>
      <c r="G261" s="55" t="s">
        <v>148</v>
      </c>
      <c r="H261" s="8"/>
      <c r="I261" s="8"/>
      <c r="J261" s="8"/>
      <c r="K261" s="62"/>
    </row>
    <row r="262" spans="1:13" s="104" customFormat="1">
      <c r="A262" s="8">
        <v>435</v>
      </c>
      <c r="B262" s="59" t="s">
        <v>106</v>
      </c>
      <c r="C262" s="8" t="s">
        <v>377</v>
      </c>
      <c r="D262" s="8">
        <v>26</v>
      </c>
      <c r="E262" s="8"/>
      <c r="F262" s="60">
        <f t="shared" si="4"/>
        <v>26</v>
      </c>
      <c r="G262" s="55" t="s">
        <v>148</v>
      </c>
      <c r="H262" s="8"/>
      <c r="I262" s="8"/>
      <c r="J262" s="8"/>
      <c r="K262" s="62"/>
      <c r="L262" s="89"/>
      <c r="M262" s="103"/>
    </row>
    <row r="263" spans="1:13">
      <c r="A263" s="8">
        <v>92</v>
      </c>
      <c r="B263" s="59" t="s">
        <v>106</v>
      </c>
      <c r="C263" s="8" t="s">
        <v>428</v>
      </c>
      <c r="D263" s="98">
        <v>34</v>
      </c>
      <c r="E263" s="98">
        <v>44</v>
      </c>
      <c r="F263" s="60">
        <f t="shared" si="4"/>
        <v>78</v>
      </c>
      <c r="G263" s="55" t="s">
        <v>148</v>
      </c>
      <c r="H263" s="8"/>
      <c r="I263" s="8"/>
      <c r="J263" s="8"/>
      <c r="K263" s="62"/>
    </row>
    <row r="264" spans="1:13">
      <c r="A264" s="8">
        <v>94</v>
      </c>
      <c r="B264" s="59" t="s">
        <v>107</v>
      </c>
      <c r="C264" s="8" t="s">
        <v>428</v>
      </c>
      <c r="D264" s="98">
        <v>34</v>
      </c>
      <c r="E264" s="98">
        <v>44</v>
      </c>
      <c r="F264" s="60">
        <f t="shared" si="4"/>
        <v>78</v>
      </c>
      <c r="G264" s="55" t="s">
        <v>148</v>
      </c>
      <c r="H264" s="8"/>
      <c r="I264" s="8"/>
      <c r="J264" s="8"/>
      <c r="K264" s="62"/>
    </row>
    <row r="265" spans="1:13">
      <c r="A265" s="8">
        <v>376</v>
      </c>
      <c r="B265" s="59" t="s">
        <v>106</v>
      </c>
      <c r="C265" s="8" t="s">
        <v>372</v>
      </c>
      <c r="D265" s="8">
        <v>26</v>
      </c>
      <c r="E265" s="8"/>
      <c r="F265" s="60">
        <f t="shared" si="4"/>
        <v>26</v>
      </c>
      <c r="G265" s="55" t="s">
        <v>148</v>
      </c>
      <c r="H265" s="8"/>
      <c r="I265" s="8"/>
      <c r="J265" s="8"/>
      <c r="K265" s="62"/>
    </row>
    <row r="266" spans="1:13">
      <c r="A266" s="8">
        <v>377</v>
      </c>
      <c r="B266" s="59" t="s">
        <v>106</v>
      </c>
      <c r="C266" s="8" t="s">
        <v>372</v>
      </c>
      <c r="D266" s="127">
        <v>26</v>
      </c>
      <c r="E266" s="8"/>
      <c r="F266" s="60">
        <f t="shared" si="4"/>
        <v>26</v>
      </c>
      <c r="G266" s="55" t="s">
        <v>148</v>
      </c>
      <c r="H266" s="8"/>
      <c r="I266" s="8"/>
      <c r="J266" s="8"/>
      <c r="K266" s="62"/>
    </row>
    <row r="267" spans="1:13">
      <c r="A267" s="8">
        <v>212</v>
      </c>
      <c r="B267" s="59" t="s">
        <v>106</v>
      </c>
      <c r="C267" s="8" t="s">
        <v>350</v>
      </c>
      <c r="D267" s="67">
        <v>38</v>
      </c>
      <c r="E267" s="67">
        <v>34</v>
      </c>
      <c r="F267" s="60">
        <f t="shared" si="4"/>
        <v>72</v>
      </c>
      <c r="G267" s="55" t="s">
        <v>148</v>
      </c>
      <c r="H267" s="8"/>
      <c r="I267" s="8"/>
      <c r="J267" s="8"/>
      <c r="K267" s="62"/>
      <c r="L267" s="86">
        <v>1274</v>
      </c>
    </row>
    <row r="268" spans="1:13">
      <c r="A268" s="8">
        <v>213</v>
      </c>
      <c r="B268" s="59" t="s">
        <v>106</v>
      </c>
      <c r="C268" s="8" t="s">
        <v>350</v>
      </c>
      <c r="D268" s="67">
        <v>38</v>
      </c>
      <c r="E268" s="67">
        <v>34</v>
      </c>
      <c r="F268" s="60">
        <f t="shared" si="4"/>
        <v>72</v>
      </c>
      <c r="G268" s="55" t="s">
        <v>148</v>
      </c>
      <c r="H268" s="8"/>
      <c r="I268" s="8"/>
      <c r="J268" s="8"/>
      <c r="K268" s="62"/>
    </row>
    <row r="269" spans="1:13">
      <c r="A269" s="8">
        <v>214</v>
      </c>
      <c r="B269" s="59" t="s">
        <v>107</v>
      </c>
      <c r="C269" s="8" t="s">
        <v>350</v>
      </c>
      <c r="D269" s="67">
        <v>38</v>
      </c>
      <c r="E269" s="67">
        <v>34</v>
      </c>
      <c r="F269" s="60">
        <f t="shared" si="4"/>
        <v>72</v>
      </c>
      <c r="G269" s="55" t="s">
        <v>148</v>
      </c>
      <c r="H269" s="8"/>
      <c r="I269" s="8"/>
      <c r="J269" s="8"/>
      <c r="K269" s="62"/>
    </row>
    <row r="270" spans="1:13">
      <c r="A270" s="8">
        <v>550</v>
      </c>
      <c r="B270" s="61" t="s">
        <v>27</v>
      </c>
      <c r="C270" s="8" t="s">
        <v>384</v>
      </c>
      <c r="D270" s="8">
        <v>30</v>
      </c>
      <c r="E270" s="8">
        <v>20</v>
      </c>
      <c r="F270" s="60">
        <f t="shared" si="4"/>
        <v>50</v>
      </c>
      <c r="G270" s="55" t="s">
        <v>523</v>
      </c>
      <c r="H270" s="8"/>
      <c r="I270" s="8"/>
      <c r="J270" s="8"/>
      <c r="K270" s="62"/>
    </row>
    <row r="271" spans="1:13">
      <c r="A271" s="8">
        <v>741</v>
      </c>
      <c r="B271" s="61" t="s">
        <v>27</v>
      </c>
      <c r="C271" s="8" t="s">
        <v>408</v>
      </c>
      <c r="D271" s="8">
        <v>24</v>
      </c>
      <c r="E271" s="8"/>
      <c r="F271" s="60">
        <f t="shared" si="4"/>
        <v>24</v>
      </c>
      <c r="G271" s="55" t="s">
        <v>523</v>
      </c>
      <c r="H271" s="8"/>
      <c r="I271" s="8"/>
      <c r="J271" s="8"/>
      <c r="K271" s="62"/>
    </row>
    <row r="272" spans="1:13">
      <c r="A272" s="8">
        <v>24</v>
      </c>
      <c r="B272" s="59" t="s">
        <v>106</v>
      </c>
      <c r="C272" s="8" t="s">
        <v>345</v>
      </c>
      <c r="D272" s="98">
        <v>38</v>
      </c>
      <c r="E272" s="98">
        <v>36</v>
      </c>
      <c r="F272" s="60">
        <f t="shared" si="4"/>
        <v>74</v>
      </c>
      <c r="G272" s="55" t="s">
        <v>523</v>
      </c>
      <c r="H272" s="8"/>
      <c r="I272" s="8"/>
      <c r="J272" s="8"/>
      <c r="K272" s="62"/>
    </row>
    <row r="273" spans="1:16">
      <c r="A273" s="8">
        <v>330</v>
      </c>
      <c r="B273" s="59" t="s">
        <v>27</v>
      </c>
      <c r="C273" s="8" t="s">
        <v>484</v>
      </c>
      <c r="D273" s="8">
        <v>42</v>
      </c>
      <c r="E273" s="8"/>
      <c r="F273" s="60">
        <f t="shared" si="4"/>
        <v>42</v>
      </c>
      <c r="G273" s="55" t="s">
        <v>523</v>
      </c>
      <c r="H273" s="8"/>
      <c r="I273" s="8"/>
      <c r="J273" s="8"/>
      <c r="K273" s="62"/>
    </row>
    <row r="274" spans="1:16">
      <c r="A274" s="8">
        <v>686</v>
      </c>
      <c r="B274" s="61" t="s">
        <v>373</v>
      </c>
      <c r="C274" s="8" t="s">
        <v>511</v>
      </c>
      <c r="D274" s="8"/>
      <c r="E274" s="8">
        <v>10</v>
      </c>
      <c r="F274" s="60">
        <f t="shared" si="4"/>
        <v>10</v>
      </c>
      <c r="G274" s="55" t="s">
        <v>523</v>
      </c>
      <c r="H274" s="8"/>
      <c r="I274" s="8"/>
      <c r="J274" s="8"/>
      <c r="K274" s="62"/>
    </row>
    <row r="275" spans="1:16">
      <c r="A275" s="8">
        <v>653</v>
      </c>
      <c r="B275" s="61" t="s">
        <v>373</v>
      </c>
      <c r="C275" s="8" t="s">
        <v>509</v>
      </c>
      <c r="D275" s="8"/>
      <c r="E275" s="8">
        <v>10</v>
      </c>
      <c r="F275" s="60">
        <f t="shared" si="4"/>
        <v>10</v>
      </c>
      <c r="G275" s="55" t="s">
        <v>523</v>
      </c>
      <c r="H275" s="8"/>
      <c r="I275" s="8"/>
      <c r="J275" s="8"/>
      <c r="K275" s="62"/>
    </row>
    <row r="276" spans="1:16">
      <c r="A276" s="8">
        <v>509</v>
      </c>
      <c r="B276" s="61" t="s">
        <v>27</v>
      </c>
      <c r="C276" s="8" t="s">
        <v>382</v>
      </c>
      <c r="D276" s="8"/>
      <c r="E276" s="8">
        <v>48</v>
      </c>
      <c r="F276" s="60">
        <f t="shared" si="4"/>
        <v>48</v>
      </c>
      <c r="G276" s="55" t="s">
        <v>523</v>
      </c>
      <c r="H276" s="8"/>
      <c r="I276" s="8"/>
      <c r="J276" s="8"/>
      <c r="K276" s="62"/>
    </row>
    <row r="277" spans="1:16">
      <c r="A277" s="8">
        <v>528</v>
      </c>
      <c r="B277" s="61" t="s">
        <v>277</v>
      </c>
      <c r="C277" s="54" t="s">
        <v>383</v>
      </c>
      <c r="D277" s="8">
        <v>30</v>
      </c>
      <c r="E277" s="8">
        <v>20</v>
      </c>
      <c r="F277" s="109">
        <f t="shared" si="4"/>
        <v>50</v>
      </c>
      <c r="G277" s="55" t="s">
        <v>329</v>
      </c>
      <c r="H277" s="8"/>
      <c r="I277" s="8"/>
      <c r="J277" s="8"/>
      <c r="K277" s="62"/>
    </row>
    <row r="278" spans="1:16">
      <c r="A278" s="8">
        <v>724</v>
      </c>
      <c r="B278" s="61" t="s">
        <v>277</v>
      </c>
      <c r="C278" s="54" t="s">
        <v>407</v>
      </c>
      <c r="D278" s="8">
        <v>24</v>
      </c>
      <c r="E278" s="8"/>
      <c r="F278" s="60">
        <f t="shared" si="4"/>
        <v>24</v>
      </c>
      <c r="G278" s="55" t="s">
        <v>329</v>
      </c>
      <c r="H278" s="8"/>
      <c r="I278" s="8"/>
      <c r="J278" s="8"/>
      <c r="K278" s="62"/>
    </row>
    <row r="279" spans="1:16">
      <c r="A279" s="8">
        <v>623</v>
      </c>
      <c r="B279" s="116" t="s">
        <v>99</v>
      </c>
      <c r="C279" s="8" t="s">
        <v>397</v>
      </c>
      <c r="D279" s="8"/>
      <c r="E279" s="8">
        <v>32</v>
      </c>
      <c r="F279" s="60">
        <f t="shared" si="4"/>
        <v>32</v>
      </c>
      <c r="G279" s="55" t="s">
        <v>329</v>
      </c>
      <c r="H279" s="8"/>
      <c r="I279" s="8"/>
      <c r="J279" s="8"/>
      <c r="K279" s="62"/>
    </row>
    <row r="280" spans="1:16">
      <c r="A280" s="8">
        <v>308</v>
      </c>
      <c r="B280" s="59" t="s">
        <v>277</v>
      </c>
      <c r="C280" s="54" t="s">
        <v>436</v>
      </c>
      <c r="D280" s="8">
        <v>42</v>
      </c>
      <c r="E280" s="8"/>
      <c r="F280" s="60">
        <f t="shared" si="4"/>
        <v>42</v>
      </c>
      <c r="G280" s="55" t="s">
        <v>329</v>
      </c>
      <c r="H280" s="8"/>
      <c r="I280" s="8"/>
      <c r="J280" s="8"/>
      <c r="K280" s="62"/>
    </row>
    <row r="281" spans="1:16">
      <c r="A281" s="8">
        <v>285</v>
      </c>
      <c r="B281" s="59" t="s">
        <v>266</v>
      </c>
      <c r="C281" s="75" t="s">
        <v>353</v>
      </c>
      <c r="D281" s="67">
        <v>38</v>
      </c>
      <c r="E281" s="67">
        <v>76</v>
      </c>
      <c r="F281" s="60">
        <f t="shared" si="4"/>
        <v>114</v>
      </c>
      <c r="G281" s="55" t="s">
        <v>329</v>
      </c>
      <c r="H281" s="8"/>
      <c r="I281" s="8"/>
      <c r="J281" s="8"/>
      <c r="K281" s="62"/>
    </row>
    <row r="282" spans="1:16">
      <c r="A282" s="8">
        <v>286</v>
      </c>
      <c r="B282" s="59" t="s">
        <v>267</v>
      </c>
      <c r="C282" s="75" t="s">
        <v>353</v>
      </c>
      <c r="D282" s="67">
        <v>38</v>
      </c>
      <c r="E282" s="67">
        <v>38</v>
      </c>
      <c r="F282" s="60">
        <f t="shared" si="4"/>
        <v>76</v>
      </c>
      <c r="G282" s="55" t="s">
        <v>329</v>
      </c>
      <c r="H282" s="8"/>
      <c r="I282" s="8"/>
      <c r="J282" s="8"/>
      <c r="K282" s="62"/>
      <c r="P282" s="66" t="s">
        <v>259</v>
      </c>
    </row>
    <row r="283" spans="1:16">
      <c r="A283" s="8">
        <v>573</v>
      </c>
      <c r="B283" s="61" t="s">
        <v>266</v>
      </c>
      <c r="C283" s="54" t="s">
        <v>386</v>
      </c>
      <c r="D283" s="8">
        <v>28</v>
      </c>
      <c r="E283" s="8"/>
      <c r="F283" s="60">
        <f t="shared" si="4"/>
        <v>28</v>
      </c>
      <c r="G283" s="55" t="s">
        <v>329</v>
      </c>
      <c r="H283" s="8"/>
      <c r="I283" s="8"/>
      <c r="J283" s="8"/>
      <c r="K283" s="62"/>
    </row>
    <row r="284" spans="1:16">
      <c r="A284" s="8">
        <v>576</v>
      </c>
      <c r="B284" s="61" t="s">
        <v>277</v>
      </c>
      <c r="C284" s="54" t="s">
        <v>386</v>
      </c>
      <c r="D284" s="8">
        <v>42</v>
      </c>
      <c r="E284" s="8">
        <v>28</v>
      </c>
      <c r="F284" s="60">
        <f t="shared" si="4"/>
        <v>70</v>
      </c>
      <c r="G284" s="55" t="s">
        <v>329</v>
      </c>
      <c r="H284" s="8"/>
      <c r="I284" s="8"/>
      <c r="J284" s="8"/>
      <c r="K284" s="62"/>
      <c r="L284" s="86">
        <v>1350</v>
      </c>
    </row>
    <row r="285" spans="1:16">
      <c r="A285" s="8">
        <v>636</v>
      </c>
      <c r="B285" s="61" t="s">
        <v>288</v>
      </c>
      <c r="C285" s="54" t="s">
        <v>508</v>
      </c>
      <c r="D285" s="8"/>
      <c r="E285" s="8">
        <v>10</v>
      </c>
      <c r="F285" s="60">
        <f t="shared" si="4"/>
        <v>10</v>
      </c>
      <c r="G285" s="55" t="s">
        <v>329</v>
      </c>
      <c r="H285" s="8"/>
      <c r="I285" s="8"/>
      <c r="J285" s="8"/>
      <c r="K285" s="62"/>
    </row>
    <row r="286" spans="1:16">
      <c r="A286" s="8">
        <v>669</v>
      </c>
      <c r="B286" s="61" t="s">
        <v>288</v>
      </c>
      <c r="C286" s="54" t="s">
        <v>510</v>
      </c>
      <c r="D286" s="8"/>
      <c r="E286" s="8">
        <v>10</v>
      </c>
      <c r="F286" s="109">
        <f t="shared" si="4"/>
        <v>10</v>
      </c>
      <c r="G286" s="55" t="s">
        <v>329</v>
      </c>
      <c r="H286" s="8"/>
      <c r="I286" s="8"/>
      <c r="J286" s="8"/>
      <c r="K286" s="62"/>
    </row>
    <row r="287" spans="1:16">
      <c r="A287" s="8">
        <v>465</v>
      </c>
      <c r="B287" s="59" t="s">
        <v>277</v>
      </c>
      <c r="C287" s="139" t="s">
        <v>480</v>
      </c>
      <c r="D287" s="98">
        <v>14</v>
      </c>
      <c r="E287" s="98">
        <v>16</v>
      </c>
      <c r="F287" s="60">
        <f t="shared" si="4"/>
        <v>30</v>
      </c>
      <c r="G287" s="74" t="s">
        <v>329</v>
      </c>
      <c r="H287" s="8"/>
      <c r="I287" s="8"/>
      <c r="J287" s="8"/>
      <c r="K287" s="62"/>
    </row>
    <row r="288" spans="1:16" ht="18" customHeight="1">
      <c r="A288" s="8">
        <v>48</v>
      </c>
      <c r="B288" s="59" t="s">
        <v>267</v>
      </c>
      <c r="C288" s="8" t="s">
        <v>346</v>
      </c>
      <c r="D288" s="98">
        <v>34</v>
      </c>
      <c r="E288" s="98">
        <v>44</v>
      </c>
      <c r="F288" s="60">
        <f t="shared" si="4"/>
        <v>78</v>
      </c>
      <c r="G288" s="56" t="s">
        <v>329</v>
      </c>
      <c r="H288" s="8"/>
      <c r="I288" s="8"/>
      <c r="J288" s="8"/>
      <c r="K288" s="62"/>
    </row>
    <row r="289" spans="1:12">
      <c r="A289" s="8">
        <v>49</v>
      </c>
      <c r="B289" s="59" t="s">
        <v>266</v>
      </c>
      <c r="C289" s="8" t="s">
        <v>346</v>
      </c>
      <c r="D289" s="98">
        <v>34</v>
      </c>
      <c r="E289" s="98">
        <v>44</v>
      </c>
      <c r="F289" s="60">
        <f t="shared" si="4"/>
        <v>78</v>
      </c>
      <c r="G289" s="56" t="s">
        <v>329</v>
      </c>
      <c r="H289" s="8"/>
      <c r="I289" s="8"/>
      <c r="J289" s="8"/>
      <c r="K289" s="62"/>
    </row>
    <row r="290" spans="1:12">
      <c r="A290" s="8">
        <v>348</v>
      </c>
      <c r="B290" s="59" t="s">
        <v>266</v>
      </c>
      <c r="C290" s="54" t="s">
        <v>366</v>
      </c>
      <c r="D290" s="8">
        <v>26</v>
      </c>
      <c r="E290" s="8"/>
      <c r="F290" s="60">
        <f t="shared" si="4"/>
        <v>26</v>
      </c>
      <c r="G290" s="55" t="s">
        <v>329</v>
      </c>
      <c r="H290" s="107"/>
      <c r="I290" s="107"/>
      <c r="J290" s="107"/>
      <c r="K290" s="108"/>
    </row>
    <row r="291" spans="1:12">
      <c r="A291" s="8">
        <v>366</v>
      </c>
      <c r="B291" s="59" t="s">
        <v>288</v>
      </c>
      <c r="C291" s="54" t="s">
        <v>366</v>
      </c>
      <c r="D291" s="8"/>
      <c r="E291" s="8">
        <v>48</v>
      </c>
      <c r="F291" s="60">
        <f t="shared" si="4"/>
        <v>48</v>
      </c>
      <c r="G291" s="55" t="s">
        <v>329</v>
      </c>
      <c r="H291" s="8"/>
      <c r="I291" s="8"/>
      <c r="J291" s="8"/>
      <c r="K291" s="62"/>
    </row>
    <row r="292" spans="1:12" ht="17.25" customHeight="1">
      <c r="A292" s="8">
        <v>119</v>
      </c>
      <c r="B292" s="59" t="s">
        <v>266</v>
      </c>
      <c r="C292" s="8" t="s">
        <v>348</v>
      </c>
      <c r="D292" s="98">
        <v>34</v>
      </c>
      <c r="E292" s="98">
        <v>44</v>
      </c>
      <c r="F292" s="60">
        <f t="shared" si="4"/>
        <v>78</v>
      </c>
      <c r="G292" s="55" t="s">
        <v>329</v>
      </c>
      <c r="H292" s="8"/>
      <c r="I292" s="8"/>
      <c r="J292" s="8"/>
      <c r="K292" s="62"/>
    </row>
    <row r="293" spans="1:12" ht="19.5" customHeight="1">
      <c r="A293" s="8">
        <v>407</v>
      </c>
      <c r="B293" s="59" t="s">
        <v>266</v>
      </c>
      <c r="C293" s="54" t="s">
        <v>376</v>
      </c>
      <c r="D293" s="8">
        <v>26</v>
      </c>
      <c r="E293" s="8"/>
      <c r="F293" s="60">
        <f t="shared" si="4"/>
        <v>26</v>
      </c>
      <c r="G293" s="55" t="s">
        <v>329</v>
      </c>
      <c r="H293" s="8"/>
      <c r="I293" s="8"/>
      <c r="J293" s="8"/>
      <c r="K293" s="62"/>
    </row>
    <row r="294" spans="1:12">
      <c r="A294" s="8">
        <v>424</v>
      </c>
      <c r="B294" s="59" t="s">
        <v>288</v>
      </c>
      <c r="C294" s="54" t="s">
        <v>376</v>
      </c>
      <c r="D294" s="8"/>
      <c r="E294" s="8">
        <v>46</v>
      </c>
      <c r="F294" s="60">
        <f t="shared" si="4"/>
        <v>46</v>
      </c>
      <c r="G294" s="55" t="s">
        <v>329</v>
      </c>
      <c r="H294" s="8"/>
      <c r="I294" s="8"/>
      <c r="J294" s="8"/>
      <c r="K294" s="62"/>
    </row>
    <row r="295" spans="1:12">
      <c r="A295" s="8">
        <v>95</v>
      </c>
      <c r="B295" s="59" t="s">
        <v>103</v>
      </c>
      <c r="C295" s="8" t="s">
        <v>428</v>
      </c>
      <c r="D295" s="98">
        <v>34</v>
      </c>
      <c r="E295" s="98">
        <v>44</v>
      </c>
      <c r="F295" s="60">
        <f t="shared" si="4"/>
        <v>78</v>
      </c>
      <c r="G295" s="55" t="s">
        <v>329</v>
      </c>
      <c r="H295" s="8"/>
      <c r="I295" s="8"/>
      <c r="J295" s="8"/>
      <c r="K295" s="62"/>
      <c r="L295" s="86">
        <v>1018</v>
      </c>
    </row>
    <row r="296" spans="1:12">
      <c r="A296" s="8">
        <v>96</v>
      </c>
      <c r="B296" s="59" t="s">
        <v>105</v>
      </c>
      <c r="C296" s="8" t="s">
        <v>428</v>
      </c>
      <c r="D296" s="98">
        <v>34</v>
      </c>
      <c r="E296" s="98">
        <v>44</v>
      </c>
      <c r="F296" s="60">
        <f t="shared" si="4"/>
        <v>78</v>
      </c>
      <c r="G296" s="55" t="s">
        <v>329</v>
      </c>
      <c r="H296" s="8"/>
      <c r="I296" s="8"/>
      <c r="J296" s="8"/>
      <c r="K296" s="62"/>
    </row>
    <row r="297" spans="1:12">
      <c r="A297" s="8">
        <v>190</v>
      </c>
      <c r="B297" s="59" t="s">
        <v>266</v>
      </c>
      <c r="C297" s="54" t="s">
        <v>349</v>
      </c>
      <c r="D297" s="67">
        <v>38</v>
      </c>
      <c r="E297" s="67">
        <v>34</v>
      </c>
      <c r="F297" s="60">
        <f t="shared" si="4"/>
        <v>72</v>
      </c>
      <c r="G297" s="55" t="s">
        <v>329</v>
      </c>
      <c r="H297" s="8"/>
      <c r="I297" s="8"/>
      <c r="J297" s="8"/>
      <c r="K297" s="62"/>
    </row>
    <row r="298" spans="1:12">
      <c r="A298" s="8">
        <v>191</v>
      </c>
      <c r="B298" s="59" t="s">
        <v>267</v>
      </c>
      <c r="C298" s="54" t="s">
        <v>349</v>
      </c>
      <c r="D298" s="67">
        <v>38</v>
      </c>
      <c r="E298" s="67">
        <v>34</v>
      </c>
      <c r="F298" s="60">
        <f t="shared" si="4"/>
        <v>72</v>
      </c>
      <c r="G298" s="55" t="s">
        <v>329</v>
      </c>
      <c r="H298" s="8"/>
      <c r="I298" s="8"/>
      <c r="J298" s="8"/>
      <c r="K298" s="62"/>
    </row>
    <row r="299" spans="1:12">
      <c r="A299" s="8">
        <v>488</v>
      </c>
      <c r="B299" s="59" t="s">
        <v>288</v>
      </c>
      <c r="C299" s="54" t="s">
        <v>380</v>
      </c>
      <c r="D299" s="8"/>
      <c r="E299" s="8">
        <v>48</v>
      </c>
      <c r="F299" s="109">
        <f t="shared" si="4"/>
        <v>48</v>
      </c>
      <c r="G299" s="55" t="s">
        <v>329</v>
      </c>
      <c r="H299" s="8"/>
      <c r="I299" s="8"/>
      <c r="J299" s="8"/>
      <c r="K299" s="62"/>
    </row>
    <row r="300" spans="1:12" ht="18" customHeight="1">
      <c r="A300" s="8">
        <v>719</v>
      </c>
      <c r="B300" s="61" t="s">
        <v>44</v>
      </c>
      <c r="C300" s="8" t="s">
        <v>453</v>
      </c>
      <c r="D300" s="8">
        <v>60</v>
      </c>
      <c r="E300" s="8"/>
      <c r="F300" s="60">
        <f t="shared" si="4"/>
        <v>60</v>
      </c>
      <c r="G300" s="55" t="s">
        <v>329</v>
      </c>
      <c r="H300" s="8"/>
      <c r="I300" s="8"/>
      <c r="J300" s="8"/>
      <c r="K300" s="62"/>
    </row>
    <row r="301" spans="1:12" ht="15" customHeight="1">
      <c r="A301" s="8">
        <v>28</v>
      </c>
      <c r="B301" s="59" t="s">
        <v>17</v>
      </c>
      <c r="C301" s="8" t="s">
        <v>345</v>
      </c>
      <c r="D301" s="98">
        <v>76</v>
      </c>
      <c r="E301" s="98">
        <v>36</v>
      </c>
      <c r="F301" s="60">
        <f t="shared" si="4"/>
        <v>112</v>
      </c>
      <c r="G301" s="74" t="s">
        <v>490</v>
      </c>
      <c r="H301" s="8"/>
      <c r="I301" s="8"/>
      <c r="J301" s="8"/>
      <c r="K301" s="62"/>
    </row>
    <row r="302" spans="1:12">
      <c r="A302" s="8">
        <v>98</v>
      </c>
      <c r="B302" s="59" t="s">
        <v>17</v>
      </c>
      <c r="C302" s="8" t="s">
        <v>428</v>
      </c>
      <c r="D302" s="98">
        <v>34</v>
      </c>
      <c r="E302" s="98">
        <v>44</v>
      </c>
      <c r="F302" s="60">
        <f t="shared" si="4"/>
        <v>78</v>
      </c>
      <c r="G302" s="74" t="s">
        <v>490</v>
      </c>
      <c r="H302" s="107"/>
      <c r="I302" s="107"/>
      <c r="J302" s="107"/>
      <c r="K302" s="108"/>
    </row>
    <row r="303" spans="1:12" ht="31.5">
      <c r="A303" s="8">
        <v>255</v>
      </c>
      <c r="B303" s="57" t="s">
        <v>432</v>
      </c>
      <c r="C303" s="54" t="s">
        <v>351</v>
      </c>
      <c r="D303" s="67"/>
      <c r="E303" s="67">
        <v>18</v>
      </c>
      <c r="F303" s="60">
        <f t="shared" si="4"/>
        <v>18</v>
      </c>
      <c r="G303" s="55" t="s">
        <v>334</v>
      </c>
      <c r="H303" s="8"/>
      <c r="I303" s="8"/>
      <c r="J303" s="8"/>
      <c r="K303" s="62"/>
    </row>
    <row r="304" spans="1:12">
      <c r="A304" s="8">
        <v>538</v>
      </c>
      <c r="B304" s="57" t="s">
        <v>337</v>
      </c>
      <c r="C304" s="54" t="s">
        <v>383</v>
      </c>
      <c r="D304" s="8">
        <v>30</v>
      </c>
      <c r="E304" s="8"/>
      <c r="F304" s="60">
        <f t="shared" si="4"/>
        <v>30</v>
      </c>
      <c r="G304" s="122" t="s">
        <v>334</v>
      </c>
      <c r="H304" s="107"/>
      <c r="I304" s="107"/>
      <c r="J304" s="107"/>
      <c r="K304" s="108"/>
    </row>
    <row r="305" spans="1:14">
      <c r="A305" s="8">
        <v>539</v>
      </c>
      <c r="B305" s="57" t="s">
        <v>296</v>
      </c>
      <c r="C305" s="54" t="s">
        <v>383</v>
      </c>
      <c r="D305" s="8">
        <v>30</v>
      </c>
      <c r="E305" s="8"/>
      <c r="F305" s="60">
        <v>30</v>
      </c>
      <c r="G305" s="74" t="s">
        <v>334</v>
      </c>
      <c r="H305" s="8"/>
      <c r="I305" s="8"/>
      <c r="J305" s="8"/>
      <c r="K305" s="62"/>
    </row>
    <row r="306" spans="1:14">
      <c r="A306" s="8">
        <v>541</v>
      </c>
      <c r="B306" s="61" t="s">
        <v>298</v>
      </c>
      <c r="C306" s="54" t="s">
        <v>383</v>
      </c>
      <c r="D306" s="8">
        <v>30</v>
      </c>
      <c r="E306" s="8"/>
      <c r="F306" s="60">
        <f t="shared" ref="F306:F337" si="5">D306+E306</f>
        <v>30</v>
      </c>
      <c r="G306" s="74" t="s">
        <v>334</v>
      </c>
      <c r="H306" s="8"/>
      <c r="I306" s="8"/>
      <c r="J306" s="8"/>
      <c r="K306" s="62"/>
    </row>
    <row r="307" spans="1:14">
      <c r="A307" s="8">
        <v>544</v>
      </c>
      <c r="B307" s="61" t="s">
        <v>301</v>
      </c>
      <c r="C307" s="54" t="s">
        <v>383</v>
      </c>
      <c r="D307" s="8">
        <v>30</v>
      </c>
      <c r="E307" s="8"/>
      <c r="F307" s="60">
        <f t="shared" si="5"/>
        <v>30</v>
      </c>
      <c r="G307" s="55" t="s">
        <v>334</v>
      </c>
      <c r="H307" s="8"/>
      <c r="I307" s="8"/>
      <c r="J307" s="8"/>
      <c r="K307" s="62"/>
    </row>
    <row r="308" spans="1:14">
      <c r="A308" s="8">
        <v>736</v>
      </c>
      <c r="B308" s="61" t="s">
        <v>336</v>
      </c>
      <c r="C308" s="54" t="s">
        <v>407</v>
      </c>
      <c r="D308" s="8">
        <v>24</v>
      </c>
      <c r="E308" s="8">
        <v>21</v>
      </c>
      <c r="F308" s="60">
        <f t="shared" si="5"/>
        <v>45</v>
      </c>
      <c r="G308" s="55" t="s">
        <v>334</v>
      </c>
      <c r="H308" s="8"/>
      <c r="I308" s="8"/>
      <c r="J308" s="8"/>
      <c r="K308" s="62"/>
    </row>
    <row r="309" spans="1:14">
      <c r="A309" s="8">
        <v>753</v>
      </c>
      <c r="B309" s="61" t="s">
        <v>416</v>
      </c>
      <c r="C309" s="8" t="s">
        <v>408</v>
      </c>
      <c r="D309" s="8">
        <v>24</v>
      </c>
      <c r="E309" s="8">
        <v>21</v>
      </c>
      <c r="F309" s="60">
        <f t="shared" si="5"/>
        <v>45</v>
      </c>
      <c r="G309" s="55" t="s">
        <v>334</v>
      </c>
      <c r="H309" s="8"/>
      <c r="I309" s="8"/>
      <c r="J309" s="8"/>
      <c r="K309" s="62"/>
      <c r="N309" s="66" t="s">
        <v>259</v>
      </c>
    </row>
    <row r="310" spans="1:14">
      <c r="A310" s="8">
        <v>288</v>
      </c>
      <c r="B310" s="59" t="s">
        <v>268</v>
      </c>
      <c r="C310" s="75" t="s">
        <v>353</v>
      </c>
      <c r="D310" s="67">
        <v>76</v>
      </c>
      <c r="E310" s="67">
        <v>38</v>
      </c>
      <c r="F310" s="60">
        <f t="shared" si="5"/>
        <v>114</v>
      </c>
      <c r="G310" s="74" t="s">
        <v>334</v>
      </c>
      <c r="H310" s="8"/>
      <c r="I310" s="8"/>
      <c r="J310" s="8"/>
      <c r="K310" s="62"/>
    </row>
    <row r="311" spans="1:14">
      <c r="A311" s="8">
        <v>584</v>
      </c>
      <c r="B311" s="61" t="s">
        <v>389</v>
      </c>
      <c r="C311" s="54" t="s">
        <v>386</v>
      </c>
      <c r="D311" s="8"/>
      <c r="E311" s="8">
        <v>42</v>
      </c>
      <c r="F311" s="60">
        <f t="shared" si="5"/>
        <v>42</v>
      </c>
      <c r="G311" s="55" t="s">
        <v>334</v>
      </c>
      <c r="H311" s="8"/>
      <c r="I311" s="8"/>
      <c r="J311" s="8"/>
      <c r="K311" s="62"/>
    </row>
    <row r="312" spans="1:14">
      <c r="A312" s="8">
        <v>638</v>
      </c>
      <c r="B312" s="61" t="s">
        <v>368</v>
      </c>
      <c r="C312" s="54" t="s">
        <v>508</v>
      </c>
      <c r="D312" s="8"/>
      <c r="E312" s="8">
        <v>20</v>
      </c>
      <c r="F312" s="109">
        <f t="shared" si="5"/>
        <v>20</v>
      </c>
      <c r="G312" s="55" t="s">
        <v>334</v>
      </c>
      <c r="H312" s="8"/>
      <c r="I312" s="8"/>
      <c r="J312" s="8"/>
      <c r="K312" s="62"/>
    </row>
    <row r="313" spans="1:14">
      <c r="A313" s="8">
        <v>687</v>
      </c>
      <c r="B313" s="61" t="s">
        <v>374</v>
      </c>
      <c r="C313" s="8" t="s">
        <v>511</v>
      </c>
      <c r="D313" s="8"/>
      <c r="E313" s="8">
        <v>20</v>
      </c>
      <c r="F313" s="60">
        <f t="shared" si="5"/>
        <v>20</v>
      </c>
      <c r="G313" s="55" t="s">
        <v>334</v>
      </c>
      <c r="H313" s="8"/>
      <c r="I313" s="8"/>
      <c r="J313" s="8"/>
      <c r="K313" s="62"/>
    </row>
    <row r="314" spans="1:14">
      <c r="A314" s="8">
        <v>466</v>
      </c>
      <c r="B314" s="59" t="s">
        <v>280</v>
      </c>
      <c r="C314" s="139" t="s">
        <v>480</v>
      </c>
      <c r="D314" s="98">
        <v>14</v>
      </c>
      <c r="E314" s="98">
        <v>32</v>
      </c>
      <c r="F314" s="60">
        <f t="shared" si="5"/>
        <v>46</v>
      </c>
      <c r="G314" s="74" t="s">
        <v>334</v>
      </c>
      <c r="H314" s="8"/>
      <c r="I314" s="8"/>
      <c r="J314" s="8"/>
      <c r="K314" s="62"/>
    </row>
    <row r="315" spans="1:14">
      <c r="A315" s="8">
        <v>50</v>
      </c>
      <c r="B315" s="59" t="s">
        <v>268</v>
      </c>
      <c r="C315" s="8" t="s">
        <v>346</v>
      </c>
      <c r="D315" s="98">
        <v>34</v>
      </c>
      <c r="E315" s="98">
        <v>44</v>
      </c>
      <c r="F315" s="60">
        <f t="shared" si="5"/>
        <v>78</v>
      </c>
      <c r="G315" s="74" t="s">
        <v>334</v>
      </c>
      <c r="H315" s="8"/>
      <c r="I315" s="8"/>
      <c r="J315" s="8"/>
      <c r="K315" s="62"/>
    </row>
    <row r="316" spans="1:14">
      <c r="A316" s="8">
        <v>350</v>
      </c>
      <c r="B316" s="59" t="s">
        <v>268</v>
      </c>
      <c r="C316" s="54" t="s">
        <v>366</v>
      </c>
      <c r="D316" s="8">
        <v>26</v>
      </c>
      <c r="E316" s="8"/>
      <c r="F316" s="60">
        <f t="shared" si="5"/>
        <v>26</v>
      </c>
      <c r="G316" s="74" t="s">
        <v>334</v>
      </c>
      <c r="H316" s="8"/>
      <c r="I316" s="8"/>
      <c r="J316" s="8"/>
      <c r="K316" s="62"/>
    </row>
    <row r="317" spans="1:14">
      <c r="A317" s="8">
        <v>368</v>
      </c>
      <c r="B317" s="59" t="s">
        <v>368</v>
      </c>
      <c r="C317" s="54" t="s">
        <v>366</v>
      </c>
      <c r="D317" s="8"/>
      <c r="E317" s="127">
        <v>48</v>
      </c>
      <c r="F317" s="109">
        <f t="shared" si="5"/>
        <v>48</v>
      </c>
      <c r="G317" s="55" t="s">
        <v>334</v>
      </c>
      <c r="H317" s="8"/>
      <c r="I317" s="8"/>
      <c r="J317" s="8"/>
      <c r="K317" s="62"/>
    </row>
    <row r="318" spans="1:14">
      <c r="A318" s="8">
        <v>409</v>
      </c>
      <c r="B318" s="59" t="s">
        <v>268</v>
      </c>
      <c r="C318" s="54" t="s">
        <v>376</v>
      </c>
      <c r="D318" s="127">
        <v>26</v>
      </c>
      <c r="E318" s="8"/>
      <c r="F318" s="109">
        <f t="shared" si="5"/>
        <v>26</v>
      </c>
      <c r="G318" s="74" t="s">
        <v>334</v>
      </c>
      <c r="H318" s="63"/>
      <c r="I318" s="63"/>
      <c r="J318" s="63"/>
      <c r="K318" s="69"/>
    </row>
    <row r="319" spans="1:14">
      <c r="A319" s="8">
        <v>426</v>
      </c>
      <c r="B319" s="59" t="s">
        <v>368</v>
      </c>
      <c r="C319" s="54" t="s">
        <v>376</v>
      </c>
      <c r="D319" s="8"/>
      <c r="E319" s="127">
        <v>48</v>
      </c>
      <c r="F319" s="109">
        <f t="shared" si="5"/>
        <v>48</v>
      </c>
      <c r="G319" s="55" t="s">
        <v>334</v>
      </c>
      <c r="H319" s="63"/>
      <c r="I319" s="63"/>
      <c r="J319" s="63"/>
      <c r="K319" s="69"/>
    </row>
    <row r="320" spans="1:14">
      <c r="A320" s="8">
        <v>437</v>
      </c>
      <c r="B320" s="59" t="s">
        <v>17</v>
      </c>
      <c r="C320" s="8" t="s">
        <v>377</v>
      </c>
      <c r="D320" s="8">
        <v>26</v>
      </c>
      <c r="E320" s="8"/>
      <c r="F320" s="60">
        <f t="shared" si="5"/>
        <v>26</v>
      </c>
      <c r="G320" s="55" t="s">
        <v>334</v>
      </c>
      <c r="H320" s="8"/>
      <c r="I320" s="8"/>
      <c r="J320" s="8"/>
      <c r="K320" s="62"/>
    </row>
    <row r="321" spans="1:12">
      <c r="A321" s="8">
        <v>380</v>
      </c>
      <c r="B321" s="59" t="s">
        <v>17</v>
      </c>
      <c r="C321" s="8" t="s">
        <v>372</v>
      </c>
      <c r="D321" s="127">
        <v>26</v>
      </c>
      <c r="E321" s="8"/>
      <c r="F321" s="109">
        <f t="shared" si="5"/>
        <v>26</v>
      </c>
      <c r="G321" s="74" t="s">
        <v>334</v>
      </c>
      <c r="H321" s="8"/>
      <c r="I321" s="8"/>
      <c r="J321" s="8"/>
      <c r="K321" s="62"/>
    </row>
    <row r="322" spans="1:12">
      <c r="A322" s="8">
        <v>192</v>
      </c>
      <c r="B322" s="59" t="s">
        <v>268</v>
      </c>
      <c r="C322" s="54" t="s">
        <v>349</v>
      </c>
      <c r="D322" s="67">
        <v>76</v>
      </c>
      <c r="E322" s="67">
        <v>34</v>
      </c>
      <c r="F322" s="60">
        <f t="shared" si="5"/>
        <v>110</v>
      </c>
      <c r="G322" s="74" t="s">
        <v>334</v>
      </c>
      <c r="H322" s="8"/>
      <c r="I322" s="8"/>
      <c r="J322" s="8"/>
      <c r="K322" s="62"/>
    </row>
    <row r="323" spans="1:12">
      <c r="A323" s="8">
        <v>487</v>
      </c>
      <c r="B323" s="59" t="s">
        <v>446</v>
      </c>
      <c r="C323" s="54" t="s">
        <v>380</v>
      </c>
      <c r="D323" s="8"/>
      <c r="E323" s="8">
        <v>28</v>
      </c>
      <c r="F323" s="60">
        <f t="shared" si="5"/>
        <v>28</v>
      </c>
      <c r="G323" s="55" t="s">
        <v>334</v>
      </c>
      <c r="H323" s="8"/>
      <c r="I323" s="8"/>
      <c r="J323" s="8"/>
      <c r="K323" s="62"/>
      <c r="L323" s="86">
        <v>1260</v>
      </c>
    </row>
    <row r="324" spans="1:12" ht="17.25" customHeight="1">
      <c r="A324" s="8">
        <v>497</v>
      </c>
      <c r="B324" s="112" t="s">
        <v>280</v>
      </c>
      <c r="C324" s="54" t="s">
        <v>380</v>
      </c>
      <c r="D324" s="8">
        <v>56</v>
      </c>
      <c r="E324" s="8">
        <v>48</v>
      </c>
      <c r="F324" s="60">
        <f t="shared" si="5"/>
        <v>104</v>
      </c>
      <c r="G324" s="74" t="s">
        <v>334</v>
      </c>
      <c r="H324" s="8"/>
      <c r="I324" s="8"/>
      <c r="J324" s="8"/>
      <c r="K324" s="62"/>
    </row>
    <row r="325" spans="1:12">
      <c r="A325" s="8">
        <v>508</v>
      </c>
      <c r="B325" s="61" t="s">
        <v>418</v>
      </c>
      <c r="C325" s="8" t="s">
        <v>382</v>
      </c>
      <c r="D325" s="8">
        <v>28</v>
      </c>
      <c r="E325" s="8"/>
      <c r="F325" s="60">
        <f t="shared" si="5"/>
        <v>28</v>
      </c>
      <c r="G325" s="55" t="s">
        <v>334</v>
      </c>
      <c r="H325" s="8"/>
      <c r="I325" s="8"/>
      <c r="J325" s="8"/>
      <c r="K325" s="62"/>
    </row>
    <row r="326" spans="1:12">
      <c r="A326" s="8">
        <v>279</v>
      </c>
      <c r="B326" s="61" t="s">
        <v>41</v>
      </c>
      <c r="C326" s="8" t="s">
        <v>352</v>
      </c>
      <c r="D326" s="67"/>
      <c r="E326" s="67">
        <v>36</v>
      </c>
      <c r="F326" s="60">
        <f t="shared" si="5"/>
        <v>36</v>
      </c>
      <c r="G326" s="55" t="s">
        <v>145</v>
      </c>
      <c r="H326" s="8"/>
      <c r="I326" s="8"/>
      <c r="J326" s="8"/>
      <c r="K326" s="62"/>
    </row>
    <row r="327" spans="1:12">
      <c r="A327" s="8">
        <v>603</v>
      </c>
      <c r="B327" s="57" t="s">
        <v>273</v>
      </c>
      <c r="C327" s="75" t="s">
        <v>385</v>
      </c>
      <c r="D327" s="8">
        <v>20</v>
      </c>
      <c r="E327" s="8">
        <v>32</v>
      </c>
      <c r="F327" s="60">
        <f t="shared" si="5"/>
        <v>52</v>
      </c>
      <c r="G327" s="55" t="s">
        <v>145</v>
      </c>
      <c r="H327" s="8"/>
      <c r="I327" s="8"/>
      <c r="J327" s="8"/>
      <c r="K327" s="62"/>
    </row>
    <row r="328" spans="1:12" ht="31.5">
      <c r="A328" s="8">
        <v>604</v>
      </c>
      <c r="B328" s="57" t="s">
        <v>286</v>
      </c>
      <c r="C328" s="75" t="s">
        <v>385</v>
      </c>
      <c r="D328" s="8">
        <v>20</v>
      </c>
      <c r="E328" s="8">
        <v>16</v>
      </c>
      <c r="F328" s="60">
        <f t="shared" si="5"/>
        <v>36</v>
      </c>
      <c r="G328" s="55" t="s">
        <v>145</v>
      </c>
      <c r="H328" s="8"/>
      <c r="I328" s="8"/>
      <c r="J328" s="8"/>
      <c r="K328" s="62"/>
    </row>
    <row r="329" spans="1:12" ht="18" customHeight="1">
      <c r="A329" s="8">
        <v>20</v>
      </c>
      <c r="B329" s="59" t="s">
        <v>273</v>
      </c>
      <c r="C329" s="8" t="s">
        <v>344</v>
      </c>
      <c r="D329" s="73"/>
      <c r="E329" s="73">
        <v>18</v>
      </c>
      <c r="F329" s="60">
        <f t="shared" si="5"/>
        <v>18</v>
      </c>
      <c r="G329" s="74" t="s">
        <v>145</v>
      </c>
      <c r="H329" s="8"/>
      <c r="I329" s="8"/>
      <c r="J329" s="8"/>
      <c r="K329" s="62"/>
    </row>
    <row r="330" spans="1:12">
      <c r="A330" s="8">
        <v>323</v>
      </c>
      <c r="B330" s="57" t="s">
        <v>273</v>
      </c>
      <c r="C330" s="54" t="s">
        <v>436</v>
      </c>
      <c r="D330" s="8">
        <v>56</v>
      </c>
      <c r="E330" s="8">
        <v>56</v>
      </c>
      <c r="F330" s="60">
        <f t="shared" si="5"/>
        <v>112</v>
      </c>
      <c r="G330" s="55" t="s">
        <v>145</v>
      </c>
      <c r="H330" s="8"/>
      <c r="I330" s="8"/>
      <c r="J330" s="8"/>
      <c r="K330" s="62"/>
    </row>
    <row r="331" spans="1:12">
      <c r="A331" s="8">
        <v>324</v>
      </c>
      <c r="B331" s="110" t="s">
        <v>286</v>
      </c>
      <c r="C331" s="54" t="s">
        <v>436</v>
      </c>
      <c r="D331" s="8">
        <v>28</v>
      </c>
      <c r="E331" s="8">
        <v>56</v>
      </c>
      <c r="F331" s="60">
        <f t="shared" si="5"/>
        <v>84</v>
      </c>
      <c r="G331" s="55" t="s">
        <v>145</v>
      </c>
      <c r="H331" s="8"/>
      <c r="I331" s="8"/>
      <c r="J331" s="8"/>
      <c r="K331" s="62"/>
    </row>
    <row r="332" spans="1:12">
      <c r="A332" s="8">
        <v>339</v>
      </c>
      <c r="B332" s="59" t="s">
        <v>18</v>
      </c>
      <c r="C332" s="8" t="s">
        <v>484</v>
      </c>
      <c r="D332" s="8">
        <v>56</v>
      </c>
      <c r="E332" s="8"/>
      <c r="F332" s="60">
        <f t="shared" si="5"/>
        <v>56</v>
      </c>
      <c r="G332" s="55" t="s">
        <v>145</v>
      </c>
      <c r="H332" s="8"/>
      <c r="I332" s="8"/>
      <c r="J332" s="8"/>
      <c r="K332" s="62"/>
    </row>
    <row r="333" spans="1:12">
      <c r="A333" s="8">
        <v>340</v>
      </c>
      <c r="B333" s="59" t="s">
        <v>438</v>
      </c>
      <c r="C333" s="8" t="s">
        <v>484</v>
      </c>
      <c r="D333" s="8">
        <v>28</v>
      </c>
      <c r="E333" s="8"/>
      <c r="F333" s="60">
        <f t="shared" si="5"/>
        <v>28</v>
      </c>
      <c r="G333" s="55" t="s">
        <v>145</v>
      </c>
      <c r="H333" s="8"/>
      <c r="I333" s="8"/>
      <c r="J333" s="8"/>
      <c r="K333" s="62"/>
    </row>
    <row r="334" spans="1:12">
      <c r="A334" s="8">
        <v>588</v>
      </c>
      <c r="B334" s="61" t="s">
        <v>393</v>
      </c>
      <c r="C334" s="54" t="s">
        <v>386</v>
      </c>
      <c r="D334" s="8">
        <v>28</v>
      </c>
      <c r="E334" s="8">
        <v>56</v>
      </c>
      <c r="F334" s="60">
        <f t="shared" si="5"/>
        <v>84</v>
      </c>
      <c r="G334" s="55" t="s">
        <v>145</v>
      </c>
      <c r="H334" s="8"/>
      <c r="I334" s="8"/>
      <c r="J334" s="8"/>
      <c r="K334" s="62"/>
    </row>
    <row r="335" spans="1:12">
      <c r="A335" s="8">
        <v>774</v>
      </c>
      <c r="B335" s="61" t="s">
        <v>471</v>
      </c>
      <c r="C335" s="54" t="s">
        <v>460</v>
      </c>
      <c r="D335" s="8"/>
      <c r="E335" s="8">
        <v>36</v>
      </c>
      <c r="F335" s="60">
        <f t="shared" si="5"/>
        <v>36</v>
      </c>
      <c r="G335" s="55" t="s">
        <v>145</v>
      </c>
      <c r="H335" s="8"/>
      <c r="I335" s="8"/>
      <c r="J335" s="8"/>
      <c r="K335" s="62"/>
    </row>
    <row r="336" spans="1:12">
      <c r="A336" s="8">
        <v>703</v>
      </c>
      <c r="B336" s="61" t="s">
        <v>291</v>
      </c>
      <c r="C336" s="54" t="s">
        <v>452</v>
      </c>
      <c r="D336" s="8">
        <v>60</v>
      </c>
      <c r="E336" s="8"/>
      <c r="F336" s="60">
        <f t="shared" si="5"/>
        <v>60</v>
      </c>
      <c r="G336" s="55" t="s">
        <v>145</v>
      </c>
      <c r="H336" s="8"/>
      <c r="I336" s="8"/>
      <c r="J336" s="8"/>
      <c r="K336" s="62"/>
    </row>
    <row r="337" spans="1:12">
      <c r="A337" s="8">
        <v>231</v>
      </c>
      <c r="B337" s="59" t="s">
        <v>44</v>
      </c>
      <c r="C337" s="8" t="s">
        <v>350</v>
      </c>
      <c r="D337" s="67">
        <v>17</v>
      </c>
      <c r="E337" s="67">
        <v>17</v>
      </c>
      <c r="F337" s="60">
        <f t="shared" si="5"/>
        <v>34</v>
      </c>
      <c r="G337" s="55" t="s">
        <v>145</v>
      </c>
      <c r="H337" s="8"/>
      <c r="I337" s="8"/>
      <c r="J337" s="8"/>
      <c r="K337" s="62"/>
    </row>
    <row r="338" spans="1:12">
      <c r="A338" s="8">
        <v>232</v>
      </c>
      <c r="B338" s="59" t="s">
        <v>41</v>
      </c>
      <c r="C338" s="8" t="s">
        <v>350</v>
      </c>
      <c r="D338" s="67">
        <v>17</v>
      </c>
      <c r="E338" s="67">
        <v>17</v>
      </c>
      <c r="F338" s="60">
        <f t="shared" ref="F338:F369" si="6">D338+E338</f>
        <v>34</v>
      </c>
      <c r="G338" s="55" t="s">
        <v>145</v>
      </c>
      <c r="H338" s="8"/>
      <c r="I338" s="8"/>
      <c r="J338" s="8"/>
      <c r="K338" s="62"/>
    </row>
    <row r="339" spans="1:12">
      <c r="A339" s="8">
        <v>233</v>
      </c>
      <c r="B339" s="59" t="s">
        <v>431</v>
      </c>
      <c r="C339" s="8" t="s">
        <v>350</v>
      </c>
      <c r="D339" s="67">
        <v>17</v>
      </c>
      <c r="E339" s="67">
        <v>17</v>
      </c>
      <c r="F339" s="60">
        <f t="shared" si="6"/>
        <v>34</v>
      </c>
      <c r="G339" s="55" t="s">
        <v>145</v>
      </c>
      <c r="H339" s="8"/>
      <c r="I339" s="8"/>
      <c r="J339" s="8"/>
      <c r="K339" s="62"/>
      <c r="L339" s="86">
        <v>1093</v>
      </c>
    </row>
    <row r="340" spans="1:12">
      <c r="A340" s="8">
        <v>517</v>
      </c>
      <c r="B340" s="61" t="s">
        <v>41</v>
      </c>
      <c r="C340" s="8" t="s">
        <v>382</v>
      </c>
      <c r="D340" s="8">
        <v>56</v>
      </c>
      <c r="E340" s="8"/>
      <c r="F340" s="60">
        <f t="shared" si="6"/>
        <v>56</v>
      </c>
      <c r="G340" s="55" t="s">
        <v>145</v>
      </c>
      <c r="H340" s="8"/>
      <c r="I340" s="8"/>
      <c r="J340" s="8"/>
      <c r="K340" s="62"/>
    </row>
    <row r="341" spans="1:12">
      <c r="A341" s="8">
        <v>520</v>
      </c>
      <c r="B341" s="61" t="s">
        <v>18</v>
      </c>
      <c r="C341" s="8" t="s">
        <v>382</v>
      </c>
      <c r="D341" s="8">
        <v>28</v>
      </c>
      <c r="E341" s="8">
        <v>48</v>
      </c>
      <c r="F341" s="60">
        <f t="shared" si="6"/>
        <v>76</v>
      </c>
      <c r="G341" s="55" t="s">
        <v>145</v>
      </c>
      <c r="H341" s="8"/>
      <c r="I341" s="8"/>
      <c r="J341" s="8"/>
      <c r="K341" s="62"/>
    </row>
    <row r="342" spans="1:12">
      <c r="A342" s="8">
        <v>521</v>
      </c>
      <c r="B342" s="61" t="s">
        <v>42</v>
      </c>
      <c r="C342" s="8" t="s">
        <v>382</v>
      </c>
      <c r="D342" s="8">
        <v>28</v>
      </c>
      <c r="E342" s="8">
        <v>36</v>
      </c>
      <c r="F342" s="60">
        <f t="shared" si="6"/>
        <v>64</v>
      </c>
      <c r="G342" s="55" t="s">
        <v>145</v>
      </c>
      <c r="H342" s="8"/>
      <c r="I342" s="8"/>
      <c r="J342" s="8"/>
      <c r="K342" s="62"/>
    </row>
    <row r="343" spans="1:12">
      <c r="A343" s="8">
        <v>522</v>
      </c>
      <c r="B343" s="61" t="s">
        <v>43</v>
      </c>
      <c r="C343" s="8" t="s">
        <v>382</v>
      </c>
      <c r="D343" s="8"/>
      <c r="E343" s="8">
        <v>24</v>
      </c>
      <c r="F343" s="60">
        <f t="shared" si="6"/>
        <v>24</v>
      </c>
      <c r="G343" s="55" t="s">
        <v>145</v>
      </c>
      <c r="H343" s="8"/>
      <c r="I343" s="8"/>
      <c r="J343" s="8"/>
      <c r="K343" s="62"/>
    </row>
    <row r="344" spans="1:12">
      <c r="A344" s="8">
        <v>523</v>
      </c>
      <c r="B344" s="61" t="s">
        <v>44</v>
      </c>
      <c r="C344" s="8" t="s">
        <v>382</v>
      </c>
      <c r="D344" s="8"/>
      <c r="E344" s="8">
        <v>48</v>
      </c>
      <c r="F344" s="60">
        <f t="shared" si="6"/>
        <v>48</v>
      </c>
      <c r="G344" s="55" t="s">
        <v>145</v>
      </c>
      <c r="H344" s="8"/>
      <c r="I344" s="8"/>
      <c r="J344" s="8"/>
      <c r="K344" s="62"/>
    </row>
    <row r="345" spans="1:12">
      <c r="A345" s="8">
        <v>713</v>
      </c>
      <c r="B345" s="61" t="s">
        <v>457</v>
      </c>
      <c r="C345" s="8" t="s">
        <v>453</v>
      </c>
      <c r="D345" s="8">
        <v>36</v>
      </c>
      <c r="E345" s="8">
        <v>36</v>
      </c>
      <c r="F345" s="60">
        <f t="shared" si="6"/>
        <v>72</v>
      </c>
      <c r="G345" s="55" t="s">
        <v>145</v>
      </c>
      <c r="H345" s="8"/>
      <c r="I345" s="8"/>
      <c r="J345" s="8"/>
      <c r="K345" s="62"/>
    </row>
    <row r="346" spans="1:12">
      <c r="A346" s="8">
        <v>716</v>
      </c>
      <c r="B346" s="61" t="s">
        <v>18</v>
      </c>
      <c r="C346" s="8" t="s">
        <v>453</v>
      </c>
      <c r="D346" s="8">
        <v>48</v>
      </c>
      <c r="E346" s="8">
        <v>48</v>
      </c>
      <c r="F346" s="60">
        <f t="shared" si="6"/>
        <v>96</v>
      </c>
      <c r="G346" s="55" t="s">
        <v>145</v>
      </c>
      <c r="H346" s="8"/>
      <c r="I346" s="8"/>
      <c r="J346" s="8"/>
      <c r="K346" s="62"/>
    </row>
    <row r="347" spans="1:12">
      <c r="A347" s="8">
        <v>717</v>
      </c>
      <c r="B347" s="61" t="s">
        <v>459</v>
      </c>
      <c r="C347" s="8" t="s">
        <v>453</v>
      </c>
      <c r="D347" s="8">
        <v>72</v>
      </c>
      <c r="E347" s="8"/>
      <c r="F347" s="60">
        <f t="shared" si="6"/>
        <v>72</v>
      </c>
      <c r="G347" s="55" t="s">
        <v>145</v>
      </c>
      <c r="H347" s="8"/>
      <c r="I347" s="8"/>
      <c r="J347" s="8"/>
      <c r="K347" s="62"/>
    </row>
    <row r="348" spans="1:12">
      <c r="A348" s="8">
        <v>718</v>
      </c>
      <c r="B348" s="61" t="s">
        <v>23</v>
      </c>
      <c r="C348" s="8" t="s">
        <v>453</v>
      </c>
      <c r="D348" s="8"/>
      <c r="E348" s="8">
        <v>48</v>
      </c>
      <c r="F348" s="60">
        <f t="shared" si="6"/>
        <v>48</v>
      </c>
      <c r="G348" s="55" t="s">
        <v>145</v>
      </c>
      <c r="H348" s="8"/>
      <c r="I348" s="8"/>
      <c r="J348" s="8"/>
      <c r="K348" s="62"/>
    </row>
    <row r="349" spans="1:12">
      <c r="A349" s="8">
        <v>270</v>
      </c>
      <c r="B349" s="59" t="s">
        <v>112</v>
      </c>
      <c r="C349" s="8" t="s">
        <v>352</v>
      </c>
      <c r="D349" s="67">
        <v>72</v>
      </c>
      <c r="E349" s="67">
        <v>72</v>
      </c>
      <c r="F349" s="60">
        <f t="shared" si="6"/>
        <v>144</v>
      </c>
      <c r="G349" s="55" t="s">
        <v>131</v>
      </c>
      <c r="H349" s="8"/>
      <c r="I349" s="8"/>
      <c r="J349" s="8"/>
      <c r="K349" s="62"/>
    </row>
    <row r="350" spans="1:12">
      <c r="A350" s="8">
        <v>273</v>
      </c>
      <c r="B350" s="59" t="s">
        <v>28</v>
      </c>
      <c r="C350" s="8" t="s">
        <v>352</v>
      </c>
      <c r="D350" s="67">
        <v>36</v>
      </c>
      <c r="E350" s="67">
        <v>36</v>
      </c>
      <c r="F350" s="60">
        <f t="shared" si="6"/>
        <v>72</v>
      </c>
      <c r="G350" s="55" t="s">
        <v>131</v>
      </c>
      <c r="H350" s="8"/>
      <c r="I350" s="8"/>
      <c r="J350" s="8"/>
      <c r="K350" s="62"/>
    </row>
    <row r="351" spans="1:12">
      <c r="A351" s="8">
        <v>34</v>
      </c>
      <c r="B351" s="59" t="s">
        <v>112</v>
      </c>
      <c r="C351" s="8" t="s">
        <v>345</v>
      </c>
      <c r="D351" s="98">
        <v>76</v>
      </c>
      <c r="E351" s="98">
        <v>72</v>
      </c>
      <c r="F351" s="60">
        <f t="shared" si="6"/>
        <v>148</v>
      </c>
      <c r="G351" s="55" t="s">
        <v>131</v>
      </c>
      <c r="H351" s="130"/>
      <c r="I351" s="130"/>
      <c r="J351" s="130"/>
      <c r="K351" s="158"/>
    </row>
    <row r="352" spans="1:12">
      <c r="A352" s="8">
        <v>37</v>
      </c>
      <c r="B352" s="59" t="s">
        <v>28</v>
      </c>
      <c r="C352" s="8" t="s">
        <v>345</v>
      </c>
      <c r="D352" s="98">
        <v>38</v>
      </c>
      <c r="E352" s="98">
        <v>36</v>
      </c>
      <c r="F352" s="60">
        <f t="shared" si="6"/>
        <v>74</v>
      </c>
      <c r="G352" s="74" t="s">
        <v>131</v>
      </c>
      <c r="H352" s="130"/>
      <c r="I352" s="130"/>
      <c r="J352" s="130"/>
      <c r="K352" s="158"/>
    </row>
    <row r="353" spans="1:12">
      <c r="A353" s="8">
        <v>173</v>
      </c>
      <c r="B353" s="59" t="s">
        <v>112</v>
      </c>
      <c r="C353" s="8" t="s">
        <v>429</v>
      </c>
      <c r="D353" s="98">
        <v>68</v>
      </c>
      <c r="E353" s="98">
        <v>34</v>
      </c>
      <c r="F353" s="60">
        <f t="shared" si="6"/>
        <v>102</v>
      </c>
      <c r="G353" s="55" t="s">
        <v>131</v>
      </c>
      <c r="H353" s="130"/>
      <c r="I353" s="130"/>
      <c r="J353" s="130"/>
      <c r="K353" s="158"/>
      <c r="L353" s="86">
        <v>1611</v>
      </c>
    </row>
    <row r="354" spans="1:12">
      <c r="A354" s="8">
        <v>176</v>
      </c>
      <c r="B354" s="59" t="s">
        <v>28</v>
      </c>
      <c r="C354" s="8" t="s">
        <v>429</v>
      </c>
      <c r="D354" s="98">
        <v>34</v>
      </c>
      <c r="E354" s="98">
        <v>34</v>
      </c>
      <c r="F354" s="60">
        <f t="shared" si="6"/>
        <v>68</v>
      </c>
      <c r="G354" s="99" t="s">
        <v>131</v>
      </c>
      <c r="H354" s="130"/>
      <c r="I354" s="130"/>
      <c r="J354" s="130"/>
      <c r="K354" s="158"/>
    </row>
    <row r="355" spans="1:12">
      <c r="A355" s="8">
        <v>441</v>
      </c>
      <c r="B355" s="59" t="s">
        <v>112</v>
      </c>
      <c r="C355" s="8" t="s">
        <v>377</v>
      </c>
      <c r="D355" s="8">
        <v>52</v>
      </c>
      <c r="E355" s="8"/>
      <c r="F355" s="60">
        <f t="shared" si="6"/>
        <v>52</v>
      </c>
      <c r="G355" s="55" t="s">
        <v>131</v>
      </c>
      <c r="H355" s="130"/>
      <c r="I355" s="130"/>
      <c r="J355" s="130"/>
      <c r="K355" s="158"/>
    </row>
    <row r="356" spans="1:12">
      <c r="A356" s="8">
        <v>442</v>
      </c>
      <c r="B356" s="105" t="s">
        <v>367</v>
      </c>
      <c r="C356" s="8" t="s">
        <v>377</v>
      </c>
      <c r="D356" s="8">
        <v>13</v>
      </c>
      <c r="E356" s="8"/>
      <c r="F356" s="60">
        <f t="shared" si="6"/>
        <v>13</v>
      </c>
      <c r="G356" s="55" t="s">
        <v>131</v>
      </c>
      <c r="H356" s="130"/>
      <c r="I356" s="130"/>
      <c r="J356" s="130"/>
      <c r="K356" s="158"/>
    </row>
    <row r="357" spans="1:12">
      <c r="A357" s="8">
        <v>102</v>
      </c>
      <c r="B357" s="59" t="s">
        <v>112</v>
      </c>
      <c r="C357" s="8" t="s">
        <v>428</v>
      </c>
      <c r="D357" s="98">
        <v>34</v>
      </c>
      <c r="E357" s="98">
        <v>44</v>
      </c>
      <c r="F357" s="60">
        <f t="shared" si="6"/>
        <v>78</v>
      </c>
      <c r="G357" s="55" t="s">
        <v>131</v>
      </c>
      <c r="H357" s="130"/>
      <c r="I357" s="130"/>
      <c r="J357" s="130"/>
      <c r="K357" s="158"/>
    </row>
    <row r="358" spans="1:12">
      <c r="A358" s="8">
        <v>105</v>
      </c>
      <c r="B358" s="59" t="s">
        <v>28</v>
      </c>
      <c r="C358" s="8" t="s">
        <v>428</v>
      </c>
      <c r="D358" s="98">
        <v>34</v>
      </c>
      <c r="E358" s="98">
        <v>44</v>
      </c>
      <c r="F358" s="60">
        <f t="shared" si="6"/>
        <v>78</v>
      </c>
      <c r="G358" s="55" t="s">
        <v>131</v>
      </c>
      <c r="H358" s="130"/>
      <c r="I358" s="130"/>
      <c r="J358" s="130"/>
      <c r="K358" s="158"/>
    </row>
    <row r="359" spans="1:12">
      <c r="A359" s="8">
        <v>384</v>
      </c>
      <c r="B359" s="59" t="s">
        <v>112</v>
      </c>
      <c r="C359" s="8" t="s">
        <v>372</v>
      </c>
      <c r="D359" s="8">
        <v>52</v>
      </c>
      <c r="E359" s="8"/>
      <c r="F359" s="60">
        <f t="shared" si="6"/>
        <v>52</v>
      </c>
      <c r="G359" s="55" t="s">
        <v>131</v>
      </c>
      <c r="H359" s="8"/>
      <c r="I359" s="8"/>
      <c r="J359" s="8"/>
      <c r="K359" s="62"/>
    </row>
    <row r="360" spans="1:12">
      <c r="A360" s="8">
        <v>385</v>
      </c>
      <c r="B360" s="105" t="s">
        <v>367</v>
      </c>
      <c r="C360" s="8" t="s">
        <v>372</v>
      </c>
      <c r="D360" s="8">
        <v>13</v>
      </c>
      <c r="E360" s="8"/>
      <c r="F360" s="60">
        <f t="shared" si="6"/>
        <v>13</v>
      </c>
      <c r="G360" s="55" t="s">
        <v>131</v>
      </c>
      <c r="H360" s="8"/>
      <c r="I360" s="8"/>
      <c r="J360" s="8"/>
      <c r="K360" s="62"/>
    </row>
    <row r="361" spans="1:12">
      <c r="A361" s="8">
        <v>223</v>
      </c>
      <c r="B361" s="59" t="s">
        <v>112</v>
      </c>
      <c r="C361" s="8" t="s">
        <v>350</v>
      </c>
      <c r="D361" s="67">
        <v>76</v>
      </c>
      <c r="E361" s="67">
        <v>51</v>
      </c>
      <c r="F361" s="60">
        <f t="shared" si="6"/>
        <v>127</v>
      </c>
      <c r="G361" s="55" t="s">
        <v>131</v>
      </c>
      <c r="H361" s="8"/>
      <c r="I361" s="8"/>
      <c r="J361" s="8"/>
      <c r="K361" s="62"/>
    </row>
    <row r="362" spans="1:12">
      <c r="A362" s="8">
        <v>226</v>
      </c>
      <c r="B362" s="59" t="s">
        <v>28</v>
      </c>
      <c r="C362" s="8" t="s">
        <v>350</v>
      </c>
      <c r="D362" s="67">
        <v>38</v>
      </c>
      <c r="E362" s="67">
        <v>34</v>
      </c>
      <c r="F362" s="60">
        <f t="shared" si="6"/>
        <v>72</v>
      </c>
      <c r="G362" s="55" t="s">
        <v>131</v>
      </c>
      <c r="H362" s="8"/>
      <c r="I362" s="8"/>
      <c r="J362" s="8"/>
      <c r="K362" s="62"/>
    </row>
    <row r="363" spans="1:12">
      <c r="A363" s="8">
        <v>864</v>
      </c>
      <c r="B363" s="112" t="s">
        <v>410</v>
      </c>
      <c r="C363" s="8" t="s">
        <v>352</v>
      </c>
      <c r="D363" s="8"/>
      <c r="E363" s="8">
        <v>6</v>
      </c>
      <c r="F363" s="197">
        <f t="shared" si="6"/>
        <v>6</v>
      </c>
      <c r="G363" s="55" t="s">
        <v>142</v>
      </c>
      <c r="H363" s="8"/>
      <c r="I363" s="8"/>
      <c r="J363" s="8"/>
      <c r="K363" s="62"/>
    </row>
    <row r="364" spans="1:12">
      <c r="A364" s="8">
        <v>865</v>
      </c>
      <c r="B364" s="112" t="s">
        <v>410</v>
      </c>
      <c r="C364" s="8" t="s">
        <v>384</v>
      </c>
      <c r="D364" s="8">
        <v>30</v>
      </c>
      <c r="E364" s="8"/>
      <c r="F364" s="197">
        <f t="shared" si="6"/>
        <v>30</v>
      </c>
      <c r="G364" s="55" t="s">
        <v>142</v>
      </c>
      <c r="H364" s="8"/>
      <c r="I364" s="8"/>
      <c r="J364" s="8"/>
      <c r="K364" s="62"/>
    </row>
    <row r="365" spans="1:12">
      <c r="A365" s="8">
        <v>620</v>
      </c>
      <c r="B365" s="124" t="s">
        <v>22</v>
      </c>
      <c r="C365" s="8" t="s">
        <v>397</v>
      </c>
      <c r="D365" s="8">
        <v>20</v>
      </c>
      <c r="E365" s="8">
        <v>16</v>
      </c>
      <c r="F365" s="60">
        <f t="shared" si="6"/>
        <v>36</v>
      </c>
      <c r="G365" s="55" t="s">
        <v>142</v>
      </c>
      <c r="H365" s="8"/>
      <c r="I365" s="8"/>
      <c r="J365" s="8"/>
      <c r="K365" s="62"/>
    </row>
    <row r="366" spans="1:12">
      <c r="A366" s="8">
        <v>325</v>
      </c>
      <c r="B366" s="147" t="s">
        <v>328</v>
      </c>
      <c r="C366" s="138" t="s">
        <v>436</v>
      </c>
      <c r="D366" s="127">
        <v>216</v>
      </c>
      <c r="E366" s="127">
        <v>216</v>
      </c>
      <c r="F366" s="109">
        <f t="shared" si="6"/>
        <v>432</v>
      </c>
      <c r="G366" s="106" t="s">
        <v>142</v>
      </c>
      <c r="H366" s="8"/>
      <c r="I366" s="8"/>
      <c r="J366" s="8"/>
      <c r="K366" s="62"/>
    </row>
    <row r="367" spans="1:12">
      <c r="A367" s="8">
        <v>326</v>
      </c>
      <c r="B367" s="147" t="s">
        <v>328</v>
      </c>
      <c r="C367" s="138" t="s">
        <v>436</v>
      </c>
      <c r="D367" s="127">
        <v>216</v>
      </c>
      <c r="E367" s="127">
        <v>216</v>
      </c>
      <c r="F367" s="109">
        <f t="shared" si="6"/>
        <v>432</v>
      </c>
      <c r="G367" s="106" t="s">
        <v>142</v>
      </c>
      <c r="H367" s="8"/>
      <c r="I367" s="8"/>
      <c r="J367" s="8"/>
      <c r="K367" s="62"/>
    </row>
    <row r="368" spans="1:12">
      <c r="A368" s="8">
        <v>851</v>
      </c>
      <c r="B368" s="112" t="s">
        <v>410</v>
      </c>
      <c r="C368" s="8" t="s">
        <v>345</v>
      </c>
      <c r="D368" s="8"/>
      <c r="E368" s="8">
        <v>3</v>
      </c>
      <c r="F368" s="197">
        <f t="shared" si="6"/>
        <v>3</v>
      </c>
      <c r="G368" s="55" t="s">
        <v>142</v>
      </c>
      <c r="H368" s="8"/>
      <c r="I368" s="8"/>
      <c r="J368" s="8"/>
      <c r="K368" s="62"/>
      <c r="L368" s="86">
        <v>602</v>
      </c>
    </row>
    <row r="369" spans="1:13">
      <c r="A369" s="8">
        <v>344</v>
      </c>
      <c r="B369" s="145" t="s">
        <v>22</v>
      </c>
      <c r="C369" s="8" t="s">
        <v>484</v>
      </c>
      <c r="D369" s="8">
        <v>28</v>
      </c>
      <c r="E369" s="8">
        <v>56</v>
      </c>
      <c r="F369" s="60">
        <f t="shared" si="6"/>
        <v>84</v>
      </c>
      <c r="G369" s="55" t="s">
        <v>142</v>
      </c>
      <c r="H369" s="8"/>
      <c r="I369" s="8"/>
      <c r="J369" s="8"/>
      <c r="K369" s="62"/>
    </row>
    <row r="370" spans="1:13">
      <c r="A370" s="8">
        <v>345</v>
      </c>
      <c r="B370" s="146" t="s">
        <v>340</v>
      </c>
      <c r="C370" s="8" t="s">
        <v>484</v>
      </c>
      <c r="D370" s="127">
        <v>216</v>
      </c>
      <c r="E370" s="127">
        <v>216</v>
      </c>
      <c r="F370" s="109">
        <f t="shared" ref="F370:F401" si="7">D370+E370</f>
        <v>432</v>
      </c>
      <c r="G370" s="106" t="s">
        <v>142</v>
      </c>
      <c r="H370" s="55"/>
      <c r="I370" s="55"/>
      <c r="J370" s="55"/>
      <c r="K370" s="105"/>
    </row>
    <row r="371" spans="1:13">
      <c r="A371" s="8">
        <v>855</v>
      </c>
      <c r="B371" s="112" t="s">
        <v>410</v>
      </c>
      <c r="C371" s="8" t="s">
        <v>484</v>
      </c>
      <c r="D371" s="8">
        <v>8</v>
      </c>
      <c r="E371" s="8">
        <v>28</v>
      </c>
      <c r="F371" s="197">
        <f t="shared" si="7"/>
        <v>36</v>
      </c>
      <c r="G371" s="55" t="s">
        <v>142</v>
      </c>
      <c r="H371" s="8"/>
      <c r="I371" s="8"/>
      <c r="J371" s="8"/>
      <c r="K371" s="62"/>
    </row>
    <row r="372" spans="1:13">
      <c r="A372" s="8">
        <v>859</v>
      </c>
      <c r="B372" s="112" t="s">
        <v>410</v>
      </c>
      <c r="C372" s="8" t="s">
        <v>377</v>
      </c>
      <c r="D372" s="8"/>
      <c r="E372" s="8">
        <v>36</v>
      </c>
      <c r="F372" s="197">
        <f t="shared" si="7"/>
        <v>36</v>
      </c>
      <c r="G372" s="55" t="s">
        <v>142</v>
      </c>
      <c r="H372" s="8"/>
      <c r="I372" s="8"/>
      <c r="J372" s="8"/>
      <c r="K372" s="62"/>
    </row>
    <row r="373" spans="1:13">
      <c r="A373" s="8">
        <v>857</v>
      </c>
      <c r="B373" s="112" t="s">
        <v>410</v>
      </c>
      <c r="C373" s="8" t="s">
        <v>372</v>
      </c>
      <c r="D373" s="8"/>
      <c r="E373" s="8">
        <v>36</v>
      </c>
      <c r="F373" s="197">
        <f t="shared" si="7"/>
        <v>36</v>
      </c>
      <c r="G373" s="55" t="s">
        <v>142</v>
      </c>
      <c r="H373" s="8"/>
      <c r="I373" s="8"/>
      <c r="J373" s="8"/>
      <c r="K373" s="62"/>
    </row>
    <row r="374" spans="1:13">
      <c r="A374" s="8">
        <v>853</v>
      </c>
      <c r="B374" s="112" t="s">
        <v>410</v>
      </c>
      <c r="C374" s="8" t="s">
        <v>350</v>
      </c>
      <c r="D374" s="8"/>
      <c r="E374" s="8">
        <v>12</v>
      </c>
      <c r="F374" s="197">
        <f t="shared" si="7"/>
        <v>12</v>
      </c>
      <c r="G374" s="55" t="s">
        <v>142</v>
      </c>
      <c r="H374" s="8"/>
      <c r="I374" s="8"/>
      <c r="J374" s="8"/>
      <c r="K374" s="62"/>
    </row>
    <row r="375" spans="1:13">
      <c r="A375" s="8">
        <v>861</v>
      </c>
      <c r="B375" s="112" t="s">
        <v>410</v>
      </c>
      <c r="C375" s="8" t="s">
        <v>382</v>
      </c>
      <c r="D375" s="8">
        <v>24</v>
      </c>
      <c r="E375" s="8">
        <v>12</v>
      </c>
      <c r="F375" s="197">
        <f t="shared" si="7"/>
        <v>36</v>
      </c>
      <c r="G375" s="55" t="s">
        <v>142</v>
      </c>
      <c r="H375" s="55"/>
      <c r="I375" s="55"/>
      <c r="J375" s="55"/>
      <c r="K375" s="105"/>
    </row>
    <row r="376" spans="1:13">
      <c r="A376" s="8">
        <v>531</v>
      </c>
      <c r="B376" s="61" t="s">
        <v>278</v>
      </c>
      <c r="C376" s="54" t="s">
        <v>383</v>
      </c>
      <c r="D376" s="8"/>
      <c r="E376" s="8">
        <v>40</v>
      </c>
      <c r="F376" s="60">
        <f t="shared" si="7"/>
        <v>40</v>
      </c>
      <c r="G376" s="55" t="s">
        <v>149</v>
      </c>
      <c r="H376" s="8"/>
      <c r="I376" s="8"/>
      <c r="J376" s="8"/>
      <c r="K376" s="62"/>
      <c r="M376" s="111"/>
    </row>
    <row r="377" spans="1:13">
      <c r="A377" s="8">
        <v>532</v>
      </c>
      <c r="B377" s="61" t="s">
        <v>283</v>
      </c>
      <c r="C377" s="54" t="s">
        <v>383</v>
      </c>
      <c r="D377" s="8"/>
      <c r="E377" s="8">
        <v>30</v>
      </c>
      <c r="F377" s="60">
        <f t="shared" si="7"/>
        <v>30</v>
      </c>
      <c r="G377" s="55" t="s">
        <v>149</v>
      </c>
      <c r="H377" s="8"/>
      <c r="I377" s="8"/>
      <c r="J377" s="8"/>
      <c r="K377" s="62"/>
    </row>
    <row r="378" spans="1:13">
      <c r="A378" s="8">
        <v>727</v>
      </c>
      <c r="B378" s="61" t="s">
        <v>279</v>
      </c>
      <c r="C378" s="54" t="s">
        <v>407</v>
      </c>
      <c r="D378" s="8">
        <v>36</v>
      </c>
      <c r="E378" s="8"/>
      <c r="F378" s="60">
        <f t="shared" si="7"/>
        <v>36</v>
      </c>
      <c r="G378" s="55" t="s">
        <v>149</v>
      </c>
      <c r="H378" s="8"/>
      <c r="I378" s="8"/>
      <c r="J378" s="8"/>
      <c r="K378" s="62"/>
    </row>
    <row r="379" spans="1:13">
      <c r="A379" s="8">
        <v>728</v>
      </c>
      <c r="B379" s="61" t="s">
        <v>302</v>
      </c>
      <c r="C379" s="54" t="s">
        <v>407</v>
      </c>
      <c r="D379" s="8">
        <v>36</v>
      </c>
      <c r="E379" s="8"/>
      <c r="F379" s="60">
        <f t="shared" si="7"/>
        <v>36</v>
      </c>
      <c r="G379" s="55" t="s">
        <v>149</v>
      </c>
      <c r="H379" s="8"/>
      <c r="I379" s="8"/>
      <c r="J379" s="8"/>
      <c r="K379" s="62"/>
    </row>
    <row r="380" spans="1:13">
      <c r="A380" s="8">
        <v>310</v>
      </c>
      <c r="B380" s="59" t="s">
        <v>278</v>
      </c>
      <c r="C380" s="54" t="s">
        <v>436</v>
      </c>
      <c r="D380" s="8">
        <v>42</v>
      </c>
      <c r="E380" s="8"/>
      <c r="F380" s="60">
        <f t="shared" si="7"/>
        <v>42</v>
      </c>
      <c r="G380" s="55" t="s">
        <v>149</v>
      </c>
      <c r="H380" s="8"/>
      <c r="I380" s="8"/>
      <c r="J380" s="8"/>
      <c r="K380" s="62"/>
    </row>
    <row r="381" spans="1:13">
      <c r="A381" s="8">
        <v>311</v>
      </c>
      <c r="B381" s="59" t="s">
        <v>283</v>
      </c>
      <c r="C381" s="54" t="s">
        <v>436</v>
      </c>
      <c r="D381" s="8"/>
      <c r="E381" s="8">
        <v>28</v>
      </c>
      <c r="F381" s="60">
        <f t="shared" si="7"/>
        <v>28</v>
      </c>
      <c r="G381" s="55" t="s">
        <v>149</v>
      </c>
      <c r="H381" s="8"/>
      <c r="I381" s="8"/>
      <c r="J381" s="8"/>
      <c r="K381" s="62"/>
    </row>
    <row r="382" spans="1:13">
      <c r="A382" s="8">
        <v>312</v>
      </c>
      <c r="B382" s="59" t="s">
        <v>279</v>
      </c>
      <c r="C382" s="54" t="s">
        <v>436</v>
      </c>
      <c r="D382" s="8"/>
      <c r="E382" s="8">
        <v>42</v>
      </c>
      <c r="F382" s="60">
        <f t="shared" si="7"/>
        <v>42</v>
      </c>
      <c r="G382" s="55" t="s">
        <v>149</v>
      </c>
      <c r="H382" s="8"/>
      <c r="I382" s="8"/>
      <c r="J382" s="8"/>
      <c r="K382" s="62"/>
      <c r="L382" s="86">
        <v>838</v>
      </c>
    </row>
    <row r="383" spans="1:13">
      <c r="A383" s="8">
        <v>305</v>
      </c>
      <c r="B383" s="59" t="s">
        <v>278</v>
      </c>
      <c r="C383" s="75" t="s">
        <v>353</v>
      </c>
      <c r="D383" s="67"/>
      <c r="E383" s="67">
        <v>38</v>
      </c>
      <c r="F383" s="60">
        <f t="shared" si="7"/>
        <v>38</v>
      </c>
      <c r="G383" s="74" t="s">
        <v>149</v>
      </c>
      <c r="H383" s="8"/>
      <c r="I383" s="8"/>
      <c r="J383" s="8"/>
      <c r="K383" s="62"/>
    </row>
    <row r="384" spans="1:13">
      <c r="A384" s="8">
        <v>579</v>
      </c>
      <c r="B384" s="61" t="s">
        <v>283</v>
      </c>
      <c r="C384" s="54" t="s">
        <v>386</v>
      </c>
      <c r="D384" s="8">
        <v>42</v>
      </c>
      <c r="E384" s="8"/>
      <c r="F384" s="60">
        <f t="shared" si="7"/>
        <v>42</v>
      </c>
      <c r="G384" s="55" t="s">
        <v>149</v>
      </c>
      <c r="H384" s="8"/>
      <c r="I384" s="8"/>
      <c r="J384" s="8"/>
      <c r="K384" s="62"/>
    </row>
    <row r="385" spans="1:12">
      <c r="A385" s="8">
        <v>581</v>
      </c>
      <c r="B385" s="61" t="s">
        <v>302</v>
      </c>
      <c r="C385" s="54" t="s">
        <v>386</v>
      </c>
      <c r="D385" s="8">
        <v>28</v>
      </c>
      <c r="E385" s="8"/>
      <c r="F385" s="60">
        <f t="shared" si="7"/>
        <v>28</v>
      </c>
      <c r="G385" s="55" t="s">
        <v>149</v>
      </c>
      <c r="H385" s="8"/>
      <c r="I385" s="8"/>
      <c r="J385" s="8"/>
      <c r="K385" s="62"/>
    </row>
    <row r="386" spans="1:12">
      <c r="A386" s="8">
        <v>759</v>
      </c>
      <c r="B386" s="61" t="s">
        <v>461</v>
      </c>
      <c r="C386" s="54" t="s">
        <v>460</v>
      </c>
      <c r="D386" s="8">
        <v>28</v>
      </c>
      <c r="E386" s="8"/>
      <c r="F386" s="60">
        <f t="shared" si="7"/>
        <v>28</v>
      </c>
      <c r="G386" s="55" t="s">
        <v>149</v>
      </c>
      <c r="H386" s="8"/>
      <c r="I386" s="8"/>
      <c r="J386" s="8"/>
      <c r="K386" s="62"/>
    </row>
    <row r="387" spans="1:12">
      <c r="A387" s="8">
        <v>468</v>
      </c>
      <c r="B387" s="59" t="s">
        <v>279</v>
      </c>
      <c r="C387" s="139" t="s">
        <v>480</v>
      </c>
      <c r="D387" s="98"/>
      <c r="E387" s="98">
        <v>32</v>
      </c>
      <c r="F387" s="60">
        <f t="shared" si="7"/>
        <v>32</v>
      </c>
      <c r="G387" s="74" t="s">
        <v>149</v>
      </c>
      <c r="H387" s="8"/>
      <c r="I387" s="8"/>
      <c r="J387" s="8"/>
      <c r="K387" s="62"/>
    </row>
    <row r="388" spans="1:12">
      <c r="A388" s="8">
        <v>469</v>
      </c>
      <c r="B388" s="59" t="s">
        <v>302</v>
      </c>
      <c r="C388" s="139" t="s">
        <v>480</v>
      </c>
      <c r="D388" s="98">
        <v>42</v>
      </c>
      <c r="E388" s="98"/>
      <c r="F388" s="60">
        <f t="shared" si="7"/>
        <v>42</v>
      </c>
      <c r="G388" s="74" t="s">
        <v>149</v>
      </c>
      <c r="H388" s="8"/>
      <c r="I388" s="8"/>
      <c r="J388" s="8"/>
      <c r="K388" s="62"/>
    </row>
    <row r="389" spans="1:12">
      <c r="A389" s="8">
        <v>490</v>
      </c>
      <c r="B389" s="59" t="s">
        <v>278</v>
      </c>
      <c r="C389" s="54" t="s">
        <v>380</v>
      </c>
      <c r="D389" s="8">
        <v>42</v>
      </c>
      <c r="E389" s="8"/>
      <c r="F389" s="60">
        <f t="shared" si="7"/>
        <v>42</v>
      </c>
      <c r="G389" s="55" t="s">
        <v>149</v>
      </c>
      <c r="H389" s="8"/>
      <c r="I389" s="8"/>
      <c r="J389" s="8"/>
      <c r="K389" s="62"/>
    </row>
    <row r="390" spans="1:12">
      <c r="A390" s="8">
        <v>491</v>
      </c>
      <c r="B390" s="59" t="s">
        <v>283</v>
      </c>
      <c r="C390" s="54" t="s">
        <v>380</v>
      </c>
      <c r="D390" s="8"/>
      <c r="E390" s="8">
        <v>36</v>
      </c>
      <c r="F390" s="60">
        <f t="shared" si="7"/>
        <v>36</v>
      </c>
      <c r="G390" s="55" t="s">
        <v>149</v>
      </c>
      <c r="H390" s="8"/>
      <c r="I390" s="8"/>
      <c r="J390" s="8"/>
      <c r="K390" s="62"/>
    </row>
    <row r="391" spans="1:12">
      <c r="A391" s="8">
        <v>492</v>
      </c>
      <c r="B391" s="59" t="s">
        <v>279</v>
      </c>
      <c r="C391" s="54" t="s">
        <v>380</v>
      </c>
      <c r="D391" s="8"/>
      <c r="E391" s="8">
        <v>36</v>
      </c>
      <c r="F391" s="60">
        <f t="shared" si="7"/>
        <v>36</v>
      </c>
      <c r="G391" s="55" t="s">
        <v>149</v>
      </c>
      <c r="H391" s="8"/>
      <c r="I391" s="8"/>
      <c r="J391" s="8"/>
      <c r="K391" s="62"/>
    </row>
    <row r="392" spans="1:12">
      <c r="A392" s="8">
        <v>693</v>
      </c>
      <c r="B392" s="61" t="s">
        <v>302</v>
      </c>
      <c r="C392" s="54" t="s">
        <v>452</v>
      </c>
      <c r="D392" s="8">
        <v>24</v>
      </c>
      <c r="E392" s="8"/>
      <c r="F392" s="60">
        <f t="shared" si="7"/>
        <v>24</v>
      </c>
      <c r="G392" s="55" t="s">
        <v>149</v>
      </c>
      <c r="H392" s="8"/>
      <c r="I392" s="8"/>
      <c r="J392" s="8"/>
      <c r="K392" s="62"/>
    </row>
    <row r="393" spans="1:12">
      <c r="A393" s="8">
        <v>272</v>
      </c>
      <c r="B393" s="59" t="s">
        <v>113</v>
      </c>
      <c r="C393" s="8" t="s">
        <v>352</v>
      </c>
      <c r="D393" s="67">
        <v>36</v>
      </c>
      <c r="E393" s="67">
        <v>54</v>
      </c>
      <c r="F393" s="60">
        <f t="shared" si="7"/>
        <v>90</v>
      </c>
      <c r="G393" s="55" t="s">
        <v>140</v>
      </c>
      <c r="H393" s="8"/>
      <c r="I393" s="8"/>
      <c r="J393" s="8"/>
      <c r="K393" s="62"/>
      <c r="L393" s="86">
        <v>840</v>
      </c>
    </row>
    <row r="394" spans="1:12">
      <c r="A394" s="8">
        <v>558</v>
      </c>
      <c r="B394" s="61" t="s">
        <v>48</v>
      </c>
      <c r="C394" s="8" t="s">
        <v>384</v>
      </c>
      <c r="D394" s="8">
        <v>30</v>
      </c>
      <c r="E394" s="8">
        <v>10</v>
      </c>
      <c r="F394" s="60">
        <f t="shared" si="7"/>
        <v>40</v>
      </c>
      <c r="G394" s="55" t="s">
        <v>140</v>
      </c>
      <c r="H394" s="8"/>
      <c r="I394" s="8"/>
      <c r="J394" s="8"/>
      <c r="K394" s="62"/>
    </row>
    <row r="395" spans="1:12">
      <c r="A395" s="8">
        <v>568</v>
      </c>
      <c r="B395" s="61" t="s">
        <v>56</v>
      </c>
      <c r="C395" s="8" t="s">
        <v>384</v>
      </c>
      <c r="D395" s="8"/>
      <c r="E395" s="8">
        <v>30</v>
      </c>
      <c r="F395" s="60">
        <f t="shared" si="7"/>
        <v>30</v>
      </c>
      <c r="G395" s="55" t="s">
        <v>140</v>
      </c>
      <c r="H395" s="63"/>
      <c r="I395" s="63"/>
      <c r="J395" s="63"/>
      <c r="K395" s="69"/>
    </row>
    <row r="396" spans="1:12">
      <c r="A396" s="8">
        <v>614</v>
      </c>
      <c r="B396" s="61" t="s">
        <v>19</v>
      </c>
      <c r="C396" s="8" t="s">
        <v>397</v>
      </c>
      <c r="D396" s="8">
        <v>20</v>
      </c>
      <c r="E396" s="8"/>
      <c r="F396" s="60">
        <f t="shared" si="7"/>
        <v>20</v>
      </c>
      <c r="G396" s="55" t="s">
        <v>140</v>
      </c>
      <c r="H396" s="8"/>
      <c r="I396" s="8"/>
      <c r="J396" s="8"/>
      <c r="K396" s="62"/>
    </row>
    <row r="397" spans="1:12">
      <c r="A397" s="8">
        <v>35</v>
      </c>
      <c r="B397" s="59" t="s">
        <v>113</v>
      </c>
      <c r="C397" s="8" t="s">
        <v>345</v>
      </c>
      <c r="D397" s="98">
        <v>38</v>
      </c>
      <c r="E397" s="98">
        <v>36</v>
      </c>
      <c r="F397" s="60">
        <f t="shared" si="7"/>
        <v>74</v>
      </c>
      <c r="G397" s="74" t="s">
        <v>140</v>
      </c>
      <c r="H397" s="8"/>
      <c r="I397" s="8"/>
      <c r="J397" s="8"/>
      <c r="K397" s="62"/>
    </row>
    <row r="398" spans="1:12">
      <c r="A398" s="8">
        <v>341</v>
      </c>
      <c r="B398" s="59" t="s">
        <v>19</v>
      </c>
      <c r="C398" s="8" t="s">
        <v>484</v>
      </c>
      <c r="D398" s="8">
        <v>28</v>
      </c>
      <c r="E398" s="8"/>
      <c r="F398" s="60">
        <f t="shared" si="7"/>
        <v>28</v>
      </c>
      <c r="G398" s="55" t="s">
        <v>140</v>
      </c>
      <c r="H398" s="8"/>
      <c r="I398" s="8"/>
      <c r="J398" s="8"/>
      <c r="K398" s="62"/>
    </row>
    <row r="399" spans="1:12">
      <c r="A399" s="8">
        <v>174</v>
      </c>
      <c r="B399" s="59" t="s">
        <v>113</v>
      </c>
      <c r="C399" s="8" t="s">
        <v>429</v>
      </c>
      <c r="D399" s="98">
        <v>34</v>
      </c>
      <c r="E399" s="98">
        <v>34</v>
      </c>
      <c r="F399" s="60">
        <f t="shared" si="7"/>
        <v>68</v>
      </c>
      <c r="G399" s="55" t="s">
        <v>140</v>
      </c>
      <c r="H399" s="8"/>
      <c r="I399" s="8"/>
      <c r="J399" s="8"/>
      <c r="K399" s="62"/>
    </row>
    <row r="400" spans="1:12">
      <c r="A400" s="8">
        <v>175</v>
      </c>
      <c r="B400" s="115" t="s">
        <v>113</v>
      </c>
      <c r="C400" s="8" t="s">
        <v>429</v>
      </c>
      <c r="D400" s="98">
        <v>34</v>
      </c>
      <c r="E400" s="98">
        <v>34</v>
      </c>
      <c r="F400" s="60">
        <f t="shared" si="7"/>
        <v>68</v>
      </c>
      <c r="G400" s="55" t="s">
        <v>140</v>
      </c>
      <c r="H400" s="8"/>
      <c r="I400" s="8"/>
      <c r="J400" s="8"/>
      <c r="K400" s="62"/>
    </row>
    <row r="401" spans="1:14">
      <c r="A401" s="8">
        <v>103</v>
      </c>
      <c r="B401" s="59" t="s">
        <v>113</v>
      </c>
      <c r="C401" s="8" t="s">
        <v>428</v>
      </c>
      <c r="D401" s="98">
        <v>34</v>
      </c>
      <c r="E401" s="98">
        <v>44</v>
      </c>
      <c r="F401" s="60">
        <f t="shared" si="7"/>
        <v>78</v>
      </c>
      <c r="G401" s="55" t="s">
        <v>140</v>
      </c>
      <c r="H401" s="8"/>
      <c r="I401" s="8"/>
      <c r="J401" s="8"/>
      <c r="K401" s="62"/>
    </row>
    <row r="402" spans="1:14">
      <c r="A402" s="8">
        <v>104</v>
      </c>
      <c r="B402" s="59" t="s">
        <v>113</v>
      </c>
      <c r="C402" s="8" t="s">
        <v>428</v>
      </c>
      <c r="D402" s="98">
        <v>34</v>
      </c>
      <c r="E402" s="98">
        <v>44</v>
      </c>
      <c r="F402" s="60">
        <f t="shared" ref="F402:F433" si="8">D402+E402</f>
        <v>78</v>
      </c>
      <c r="G402" s="55" t="s">
        <v>140</v>
      </c>
      <c r="H402" s="8"/>
      <c r="I402" s="8"/>
      <c r="J402" s="8"/>
      <c r="K402" s="62"/>
    </row>
    <row r="403" spans="1:14">
      <c r="A403" s="8">
        <v>224</v>
      </c>
      <c r="B403" s="59" t="s">
        <v>113</v>
      </c>
      <c r="C403" s="8" t="s">
        <v>350</v>
      </c>
      <c r="D403" s="67">
        <v>38</v>
      </c>
      <c r="E403" s="67">
        <v>34</v>
      </c>
      <c r="F403" s="60">
        <f t="shared" si="8"/>
        <v>72</v>
      </c>
      <c r="G403" s="55" t="s">
        <v>140</v>
      </c>
      <c r="H403" s="8"/>
      <c r="I403" s="8"/>
      <c r="J403" s="8"/>
      <c r="K403" s="62"/>
    </row>
    <row r="404" spans="1:14">
      <c r="A404" s="8">
        <v>225</v>
      </c>
      <c r="B404" s="114" t="s">
        <v>113</v>
      </c>
      <c r="C404" s="8" t="s">
        <v>350</v>
      </c>
      <c r="D404" s="67">
        <v>38</v>
      </c>
      <c r="E404" s="67">
        <v>34</v>
      </c>
      <c r="F404" s="60">
        <f t="shared" si="8"/>
        <v>72</v>
      </c>
      <c r="G404" s="55" t="s">
        <v>140</v>
      </c>
      <c r="H404" s="8"/>
      <c r="I404" s="8"/>
      <c r="J404" s="8"/>
      <c r="K404" s="62"/>
    </row>
    <row r="405" spans="1:14">
      <c r="A405" s="8">
        <v>519</v>
      </c>
      <c r="B405" s="61" t="s">
        <v>19</v>
      </c>
      <c r="C405" s="8" t="s">
        <v>382</v>
      </c>
      <c r="D405" s="8"/>
      <c r="E405" s="8">
        <v>24</v>
      </c>
      <c r="F405" s="60">
        <f t="shared" si="8"/>
        <v>24</v>
      </c>
      <c r="G405" s="55" t="s">
        <v>140</v>
      </c>
      <c r="H405" s="8"/>
      <c r="I405" s="8"/>
      <c r="J405" s="8"/>
      <c r="K405" s="62"/>
    </row>
    <row r="406" spans="1:14">
      <c r="A406" s="8">
        <v>712</v>
      </c>
      <c r="B406" s="61" t="s">
        <v>19</v>
      </c>
      <c r="C406" s="8" t="s">
        <v>453</v>
      </c>
      <c r="D406" s="8">
        <v>48</v>
      </c>
      <c r="E406" s="8">
        <v>48</v>
      </c>
      <c r="F406" s="60">
        <f t="shared" si="8"/>
        <v>96</v>
      </c>
      <c r="G406" s="55" t="s">
        <v>140</v>
      </c>
      <c r="H406" s="8"/>
      <c r="I406" s="8"/>
      <c r="J406" s="8"/>
      <c r="K406" s="62"/>
    </row>
    <row r="407" spans="1:14">
      <c r="A407" s="8">
        <v>533</v>
      </c>
      <c r="B407" s="61" t="s">
        <v>282</v>
      </c>
      <c r="C407" s="54" t="s">
        <v>383</v>
      </c>
      <c r="D407" s="8"/>
      <c r="E407" s="8">
        <v>40</v>
      </c>
      <c r="F407" s="60">
        <f t="shared" si="8"/>
        <v>40</v>
      </c>
      <c r="G407" s="55" t="s">
        <v>476</v>
      </c>
      <c r="H407" s="8"/>
      <c r="I407" s="8"/>
      <c r="J407" s="8"/>
      <c r="K407" s="62"/>
    </row>
    <row r="408" spans="1:14">
      <c r="A408" s="8">
        <v>601</v>
      </c>
      <c r="B408" s="61" t="s">
        <v>95</v>
      </c>
      <c r="C408" s="75" t="s">
        <v>385</v>
      </c>
      <c r="D408" s="8">
        <v>20</v>
      </c>
      <c r="E408" s="8">
        <v>16</v>
      </c>
      <c r="F408" s="60">
        <f t="shared" si="8"/>
        <v>36</v>
      </c>
      <c r="G408" s="55" t="s">
        <v>476</v>
      </c>
      <c r="H408" s="8"/>
      <c r="I408" s="8"/>
      <c r="J408" s="8"/>
      <c r="K408" s="62"/>
    </row>
    <row r="409" spans="1:14">
      <c r="A409" s="8">
        <v>602</v>
      </c>
      <c r="B409" s="61" t="s">
        <v>305</v>
      </c>
      <c r="C409" s="75" t="s">
        <v>385</v>
      </c>
      <c r="D409" s="8">
        <v>20</v>
      </c>
      <c r="E409" s="8">
        <v>40</v>
      </c>
      <c r="F409" s="60">
        <f t="shared" si="8"/>
        <v>60</v>
      </c>
      <c r="G409" s="55" t="s">
        <v>476</v>
      </c>
      <c r="H409" s="8"/>
      <c r="I409" s="8"/>
      <c r="J409" s="8"/>
      <c r="K409" s="62"/>
    </row>
    <row r="410" spans="1:14">
      <c r="A410" s="8">
        <v>605</v>
      </c>
      <c r="B410" s="61" t="s">
        <v>306</v>
      </c>
      <c r="C410" s="75" t="s">
        <v>385</v>
      </c>
      <c r="D410" s="8">
        <v>80</v>
      </c>
      <c r="E410" s="8">
        <v>32</v>
      </c>
      <c r="F410" s="60">
        <f t="shared" si="8"/>
        <v>112</v>
      </c>
      <c r="G410" s="55" t="s">
        <v>476</v>
      </c>
      <c r="H410" s="8"/>
      <c r="I410" s="8"/>
      <c r="J410" s="8"/>
      <c r="K410" s="62"/>
    </row>
    <row r="411" spans="1:14">
      <c r="A411" s="8">
        <v>301</v>
      </c>
      <c r="B411" s="59" t="s">
        <v>434</v>
      </c>
      <c r="C411" s="75" t="s">
        <v>353</v>
      </c>
      <c r="D411" s="67"/>
      <c r="E411" s="67">
        <v>19</v>
      </c>
      <c r="F411" s="60">
        <f t="shared" si="8"/>
        <v>19</v>
      </c>
      <c r="G411" s="74" t="s">
        <v>476</v>
      </c>
      <c r="H411" s="8"/>
      <c r="I411" s="8"/>
      <c r="J411" s="8"/>
      <c r="K411" s="62"/>
    </row>
    <row r="412" spans="1:14">
      <c r="A412" s="8">
        <v>302</v>
      </c>
      <c r="B412" s="59" t="s">
        <v>435</v>
      </c>
      <c r="C412" s="75" t="s">
        <v>353</v>
      </c>
      <c r="D412" s="67"/>
      <c r="E412" s="67">
        <v>19</v>
      </c>
      <c r="F412" s="60">
        <f t="shared" si="8"/>
        <v>19</v>
      </c>
      <c r="G412" s="74" t="s">
        <v>476</v>
      </c>
      <c r="H412" s="8"/>
      <c r="I412" s="8"/>
      <c r="J412" s="8"/>
      <c r="K412" s="62"/>
    </row>
    <row r="413" spans="1:14">
      <c r="A413" s="8">
        <v>580</v>
      </c>
      <c r="B413" s="61" t="s">
        <v>282</v>
      </c>
      <c r="C413" s="54" t="s">
        <v>386</v>
      </c>
      <c r="D413" s="8">
        <v>42</v>
      </c>
      <c r="E413" s="8"/>
      <c r="F413" s="60">
        <f t="shared" si="8"/>
        <v>42</v>
      </c>
      <c r="G413" s="55" t="s">
        <v>476</v>
      </c>
      <c r="H413" s="8"/>
      <c r="I413" s="8"/>
      <c r="J413" s="8"/>
      <c r="K413" s="62"/>
    </row>
    <row r="414" spans="1:14">
      <c r="A414" s="8">
        <v>585</v>
      </c>
      <c r="B414" s="61" t="s">
        <v>390</v>
      </c>
      <c r="C414" s="54" t="s">
        <v>386</v>
      </c>
      <c r="D414" s="8"/>
      <c r="E414" s="8">
        <v>42</v>
      </c>
      <c r="F414" s="60">
        <f t="shared" si="8"/>
        <v>42</v>
      </c>
      <c r="G414" s="55" t="s">
        <v>476</v>
      </c>
      <c r="H414" s="8"/>
      <c r="I414" s="8"/>
      <c r="J414" s="8"/>
      <c r="K414" s="62"/>
    </row>
    <row r="415" spans="1:14">
      <c r="A415" s="8">
        <v>586</v>
      </c>
      <c r="B415" s="61" t="s">
        <v>391</v>
      </c>
      <c r="C415" s="54" t="s">
        <v>386</v>
      </c>
      <c r="D415" s="8"/>
      <c r="E415" s="8">
        <v>56</v>
      </c>
      <c r="F415" s="60">
        <f t="shared" si="8"/>
        <v>56</v>
      </c>
      <c r="G415" s="55" t="s">
        <v>476</v>
      </c>
      <c r="H415" s="8"/>
      <c r="I415" s="8"/>
      <c r="J415" s="8"/>
      <c r="K415" s="62"/>
      <c r="L415" s="86">
        <v>1194</v>
      </c>
    </row>
    <row r="416" spans="1:14">
      <c r="A416" s="8">
        <v>589</v>
      </c>
      <c r="B416" s="61" t="s">
        <v>394</v>
      </c>
      <c r="C416" s="54" t="s">
        <v>386</v>
      </c>
      <c r="D416" s="8"/>
      <c r="E416" s="8">
        <v>28</v>
      </c>
      <c r="F416" s="60">
        <f t="shared" si="8"/>
        <v>28</v>
      </c>
      <c r="G416" s="55" t="s">
        <v>476</v>
      </c>
      <c r="H416" s="8"/>
      <c r="I416" s="8"/>
      <c r="J416" s="8"/>
      <c r="K416" s="62"/>
      <c r="N416" s="66" t="s">
        <v>259</v>
      </c>
    </row>
    <row r="417" spans="1:11">
      <c r="A417" s="8">
        <v>591</v>
      </c>
      <c r="B417" s="61" t="s">
        <v>310</v>
      </c>
      <c r="C417" s="54" t="s">
        <v>386</v>
      </c>
      <c r="D417" s="8"/>
      <c r="E417" s="8">
        <v>28</v>
      </c>
      <c r="F417" s="60">
        <f t="shared" si="8"/>
        <v>28</v>
      </c>
      <c r="G417" s="55" t="s">
        <v>476</v>
      </c>
      <c r="H417" s="8"/>
      <c r="I417" s="8"/>
      <c r="J417" s="8"/>
      <c r="K417" s="62"/>
    </row>
    <row r="418" spans="1:11">
      <c r="A418" s="8">
        <v>592</v>
      </c>
      <c r="B418" s="77" t="s">
        <v>395</v>
      </c>
      <c r="C418" s="54" t="s">
        <v>386</v>
      </c>
      <c r="D418" s="8">
        <v>28</v>
      </c>
      <c r="E418" s="8">
        <v>28</v>
      </c>
      <c r="F418" s="60">
        <f t="shared" si="8"/>
        <v>56</v>
      </c>
      <c r="G418" s="55" t="s">
        <v>476</v>
      </c>
      <c r="H418" s="8"/>
      <c r="I418" s="8"/>
      <c r="J418" s="8"/>
      <c r="K418" s="62"/>
    </row>
    <row r="419" spans="1:11">
      <c r="A419" s="8">
        <v>761</v>
      </c>
      <c r="B419" s="61" t="s">
        <v>463</v>
      </c>
      <c r="C419" s="54" t="s">
        <v>460</v>
      </c>
      <c r="D419" s="8"/>
      <c r="E419" s="8">
        <v>48</v>
      </c>
      <c r="F419" s="60">
        <f t="shared" si="8"/>
        <v>48</v>
      </c>
      <c r="G419" s="55" t="s">
        <v>476</v>
      </c>
      <c r="H419" s="8"/>
      <c r="I419" s="8"/>
      <c r="J419" s="8"/>
      <c r="K419" s="62"/>
    </row>
    <row r="420" spans="1:11">
      <c r="A420" s="8">
        <v>762</v>
      </c>
      <c r="B420" s="61" t="s">
        <v>464</v>
      </c>
      <c r="C420" s="54" t="s">
        <v>460</v>
      </c>
      <c r="D420" s="8">
        <v>42</v>
      </c>
      <c r="E420" s="8"/>
      <c r="F420" s="60">
        <f t="shared" si="8"/>
        <v>42</v>
      </c>
      <c r="G420" s="55" t="s">
        <v>476</v>
      </c>
      <c r="H420" s="8"/>
      <c r="I420" s="8"/>
      <c r="J420" s="8"/>
      <c r="K420" s="62"/>
    </row>
    <row r="421" spans="1:11">
      <c r="A421" s="8">
        <v>763</v>
      </c>
      <c r="B421" s="61" t="s">
        <v>465</v>
      </c>
      <c r="C421" s="54" t="s">
        <v>460</v>
      </c>
      <c r="D421" s="8">
        <v>14</v>
      </c>
      <c r="E421" s="8">
        <v>24</v>
      </c>
      <c r="F421" s="60">
        <f t="shared" si="8"/>
        <v>38</v>
      </c>
      <c r="G421" s="55" t="s">
        <v>476</v>
      </c>
      <c r="H421" s="8"/>
      <c r="I421" s="8"/>
      <c r="J421" s="8"/>
      <c r="K421" s="62"/>
    </row>
    <row r="422" spans="1:11">
      <c r="A422" s="8">
        <v>764</v>
      </c>
      <c r="B422" s="61" t="s">
        <v>391</v>
      </c>
      <c r="C422" s="54" t="s">
        <v>460</v>
      </c>
      <c r="D422" s="8">
        <v>28</v>
      </c>
      <c r="E422" s="8"/>
      <c r="F422" s="60">
        <f t="shared" si="8"/>
        <v>28</v>
      </c>
      <c r="G422" s="55" t="s">
        <v>476</v>
      </c>
      <c r="H422" s="8"/>
      <c r="I422" s="8"/>
      <c r="J422" s="8"/>
      <c r="K422" s="62"/>
    </row>
    <row r="423" spans="1:11">
      <c r="A423" s="8">
        <v>765</v>
      </c>
      <c r="B423" s="61" t="s">
        <v>466</v>
      </c>
      <c r="C423" s="54" t="s">
        <v>460</v>
      </c>
      <c r="D423" s="8">
        <v>56</v>
      </c>
      <c r="E423" s="8"/>
      <c r="F423" s="60">
        <f t="shared" si="8"/>
        <v>56</v>
      </c>
      <c r="G423" s="55" t="s">
        <v>476</v>
      </c>
      <c r="H423" s="8"/>
      <c r="I423" s="8"/>
      <c r="J423" s="8"/>
      <c r="K423" s="62"/>
    </row>
    <row r="424" spans="1:11">
      <c r="A424" s="8">
        <v>766</v>
      </c>
      <c r="B424" s="61" t="s">
        <v>394</v>
      </c>
      <c r="C424" s="54" t="s">
        <v>460</v>
      </c>
      <c r="D424" s="8">
        <v>28</v>
      </c>
      <c r="E424" s="8"/>
      <c r="F424" s="60">
        <f t="shared" si="8"/>
        <v>28</v>
      </c>
      <c r="G424" s="55" t="s">
        <v>476</v>
      </c>
      <c r="H424" s="8"/>
      <c r="I424" s="8"/>
      <c r="J424" s="8"/>
      <c r="K424" s="62"/>
    </row>
    <row r="425" spans="1:11">
      <c r="A425" s="8">
        <v>768</v>
      </c>
      <c r="B425" s="61" t="s">
        <v>467</v>
      </c>
      <c r="C425" s="54" t="s">
        <v>460</v>
      </c>
      <c r="D425" s="8"/>
      <c r="E425" s="8">
        <v>60</v>
      </c>
      <c r="F425" s="60">
        <f t="shared" si="8"/>
        <v>60</v>
      </c>
      <c r="G425" s="55" t="s">
        <v>476</v>
      </c>
      <c r="H425" s="8"/>
      <c r="I425" s="8"/>
      <c r="J425" s="8"/>
      <c r="K425" s="62"/>
    </row>
    <row r="426" spans="1:11">
      <c r="A426" s="8">
        <v>771</v>
      </c>
      <c r="B426" s="61" t="s">
        <v>470</v>
      </c>
      <c r="C426" s="54" t="s">
        <v>460</v>
      </c>
      <c r="D426" s="8"/>
      <c r="E426" s="8">
        <v>48</v>
      </c>
      <c r="F426" s="60">
        <f t="shared" si="8"/>
        <v>48</v>
      </c>
      <c r="G426" s="55" t="s">
        <v>476</v>
      </c>
      <c r="H426" s="8"/>
      <c r="I426" s="8"/>
      <c r="J426" s="8"/>
      <c r="K426" s="62"/>
    </row>
    <row r="427" spans="1:11">
      <c r="A427" s="8">
        <v>772</v>
      </c>
      <c r="B427" s="61" t="s">
        <v>310</v>
      </c>
      <c r="C427" s="54" t="s">
        <v>460</v>
      </c>
      <c r="D427" s="8">
        <v>56</v>
      </c>
      <c r="E427" s="8">
        <v>24</v>
      </c>
      <c r="F427" s="60">
        <f t="shared" si="8"/>
        <v>80</v>
      </c>
      <c r="G427" s="55" t="s">
        <v>476</v>
      </c>
      <c r="H427" s="8"/>
      <c r="I427" s="8"/>
      <c r="J427" s="8"/>
      <c r="K427" s="62"/>
    </row>
    <row r="428" spans="1:11">
      <c r="A428" s="8">
        <v>773</v>
      </c>
      <c r="B428" s="61" t="s">
        <v>395</v>
      </c>
      <c r="C428" s="54" t="s">
        <v>460</v>
      </c>
      <c r="D428" s="8">
        <v>28</v>
      </c>
      <c r="E428" s="8">
        <v>48</v>
      </c>
      <c r="F428" s="60">
        <f t="shared" si="8"/>
        <v>76</v>
      </c>
      <c r="G428" s="55" t="s">
        <v>476</v>
      </c>
      <c r="H428" s="8"/>
      <c r="I428" s="8"/>
      <c r="J428" s="8"/>
      <c r="K428" s="62"/>
    </row>
    <row r="429" spans="1:11">
      <c r="A429" s="8">
        <v>470</v>
      </c>
      <c r="B429" s="59" t="s">
        <v>282</v>
      </c>
      <c r="C429" s="139" t="s">
        <v>480</v>
      </c>
      <c r="D429" s="98"/>
      <c r="E429" s="98">
        <v>32</v>
      </c>
      <c r="F429" s="60">
        <f t="shared" si="8"/>
        <v>32</v>
      </c>
      <c r="G429" s="74" t="s">
        <v>476</v>
      </c>
      <c r="H429" s="8"/>
      <c r="I429" s="8"/>
      <c r="J429" s="8"/>
      <c r="K429" s="62"/>
    </row>
    <row r="430" spans="1:11">
      <c r="A430" s="8">
        <v>472</v>
      </c>
      <c r="B430" s="59" t="s">
        <v>443</v>
      </c>
      <c r="C430" s="139" t="s">
        <v>480</v>
      </c>
      <c r="D430" s="98"/>
      <c r="E430" s="98">
        <v>16</v>
      </c>
      <c r="F430" s="60">
        <f t="shared" si="8"/>
        <v>16</v>
      </c>
      <c r="G430" s="74" t="s">
        <v>476</v>
      </c>
      <c r="H430" s="107"/>
      <c r="I430" s="107"/>
      <c r="J430" s="107"/>
      <c r="K430" s="108"/>
    </row>
    <row r="431" spans="1:11">
      <c r="A431" s="8">
        <v>473</v>
      </c>
      <c r="B431" s="59" t="s">
        <v>444</v>
      </c>
      <c r="C431" s="139" t="s">
        <v>480</v>
      </c>
      <c r="D431" s="98"/>
      <c r="E431" s="98">
        <v>32</v>
      </c>
      <c r="F431" s="60">
        <f t="shared" si="8"/>
        <v>32</v>
      </c>
      <c r="G431" s="74" t="s">
        <v>476</v>
      </c>
      <c r="H431" s="8"/>
      <c r="I431" s="8"/>
      <c r="J431" s="8"/>
      <c r="K431" s="62"/>
    </row>
    <row r="432" spans="1:11">
      <c r="A432" s="8">
        <v>371</v>
      </c>
      <c r="B432" s="153" t="s">
        <v>370</v>
      </c>
      <c r="C432" s="54" t="s">
        <v>366</v>
      </c>
      <c r="D432" s="8"/>
      <c r="E432" s="8">
        <v>24</v>
      </c>
      <c r="F432" s="60">
        <f t="shared" si="8"/>
        <v>24</v>
      </c>
      <c r="G432" s="55" t="s">
        <v>476</v>
      </c>
      <c r="H432" s="8"/>
      <c r="I432" s="8"/>
      <c r="J432" s="8"/>
      <c r="K432" s="62"/>
    </row>
    <row r="433" spans="1:12">
      <c r="A433" s="8">
        <v>421</v>
      </c>
      <c r="B433" s="59" t="s">
        <v>370</v>
      </c>
      <c r="C433" s="54" t="s">
        <v>376</v>
      </c>
      <c r="D433" s="8"/>
      <c r="E433" s="8">
        <v>24</v>
      </c>
      <c r="F433" s="60">
        <f t="shared" si="8"/>
        <v>24</v>
      </c>
      <c r="G433" s="55" t="s">
        <v>476</v>
      </c>
      <c r="H433" s="8"/>
      <c r="I433" s="8"/>
      <c r="J433" s="8"/>
      <c r="K433" s="62"/>
    </row>
    <row r="434" spans="1:12">
      <c r="A434" s="8">
        <v>705</v>
      </c>
      <c r="B434" s="61" t="s">
        <v>316</v>
      </c>
      <c r="C434" s="54" t="s">
        <v>452</v>
      </c>
      <c r="D434" s="8"/>
      <c r="E434" s="8">
        <v>24</v>
      </c>
      <c r="F434" s="60">
        <f t="shared" ref="F434:F465" si="9">D434+E434</f>
        <v>24</v>
      </c>
      <c r="G434" s="55" t="s">
        <v>476</v>
      </c>
      <c r="H434" s="107"/>
      <c r="I434" s="107"/>
      <c r="J434" s="107"/>
      <c r="K434" s="108"/>
      <c r="L434" s="86">
        <v>1089</v>
      </c>
    </row>
    <row r="435" spans="1:12">
      <c r="A435" s="8">
        <v>242</v>
      </c>
      <c r="B435" s="59" t="s">
        <v>268</v>
      </c>
      <c r="C435" s="54" t="s">
        <v>351</v>
      </c>
      <c r="D435" s="67">
        <v>72</v>
      </c>
      <c r="E435" s="67">
        <v>108</v>
      </c>
      <c r="F435" s="60">
        <f t="shared" si="9"/>
        <v>180</v>
      </c>
      <c r="G435" s="74" t="s">
        <v>327</v>
      </c>
      <c r="H435" s="8"/>
      <c r="I435" s="8"/>
      <c r="J435" s="8"/>
      <c r="K435" s="62"/>
    </row>
    <row r="436" spans="1:12">
      <c r="A436" s="8">
        <v>534</v>
      </c>
      <c r="B436" s="61" t="s">
        <v>293</v>
      </c>
      <c r="C436" s="54" t="s">
        <v>383</v>
      </c>
      <c r="D436" s="8">
        <v>30</v>
      </c>
      <c r="E436" s="8"/>
      <c r="F436" s="60">
        <f t="shared" si="9"/>
        <v>30</v>
      </c>
      <c r="G436" s="74" t="s">
        <v>327</v>
      </c>
      <c r="H436" s="8"/>
      <c r="I436" s="8"/>
      <c r="J436" s="8"/>
      <c r="K436" s="62"/>
    </row>
    <row r="437" spans="1:12">
      <c r="A437" s="8">
        <v>536</v>
      </c>
      <c r="B437" s="61" t="s">
        <v>295</v>
      </c>
      <c r="C437" s="54" t="s">
        <v>383</v>
      </c>
      <c r="D437" s="8">
        <v>30</v>
      </c>
      <c r="E437" s="8"/>
      <c r="F437" s="60">
        <f t="shared" si="9"/>
        <v>30</v>
      </c>
      <c r="G437" s="74" t="s">
        <v>327</v>
      </c>
      <c r="H437" s="8"/>
      <c r="I437" s="8"/>
      <c r="J437" s="8"/>
      <c r="K437" s="62"/>
    </row>
    <row r="438" spans="1:12">
      <c r="A438" s="8">
        <v>730</v>
      </c>
      <c r="B438" s="61" t="s">
        <v>317</v>
      </c>
      <c r="C438" s="54" t="s">
        <v>407</v>
      </c>
      <c r="D438" s="8">
        <v>24</v>
      </c>
      <c r="E438" s="8"/>
      <c r="F438" s="60">
        <f t="shared" si="9"/>
        <v>24</v>
      </c>
      <c r="G438" s="74" t="s">
        <v>327</v>
      </c>
      <c r="H438" s="8"/>
      <c r="I438" s="8"/>
      <c r="J438" s="8"/>
      <c r="K438" s="62"/>
    </row>
    <row r="439" spans="1:12">
      <c r="A439" s="8">
        <v>733</v>
      </c>
      <c r="B439" s="61" t="s">
        <v>319</v>
      </c>
      <c r="C439" s="54" t="s">
        <v>407</v>
      </c>
      <c r="D439" s="8">
        <v>48</v>
      </c>
      <c r="E439" s="8">
        <v>49</v>
      </c>
      <c r="F439" s="60">
        <f t="shared" si="9"/>
        <v>97</v>
      </c>
      <c r="G439" s="74" t="s">
        <v>327</v>
      </c>
      <c r="H439" s="8"/>
      <c r="I439" s="8"/>
      <c r="J439" s="8"/>
      <c r="K439" s="62"/>
    </row>
    <row r="440" spans="1:12">
      <c r="A440" s="8">
        <v>278</v>
      </c>
      <c r="B440" s="61" t="s">
        <v>51</v>
      </c>
      <c r="C440" s="8" t="s">
        <v>352</v>
      </c>
      <c r="D440" s="67"/>
      <c r="E440" s="67">
        <v>18</v>
      </c>
      <c r="F440" s="60">
        <f t="shared" si="9"/>
        <v>18</v>
      </c>
      <c r="G440" s="72" t="s">
        <v>327</v>
      </c>
      <c r="H440" s="8"/>
      <c r="I440" s="8"/>
      <c r="J440" s="8"/>
      <c r="K440" s="62"/>
    </row>
    <row r="441" spans="1:12">
      <c r="A441" s="8">
        <v>548</v>
      </c>
      <c r="B441" s="61" t="s">
        <v>17</v>
      </c>
      <c r="C441" s="8" t="s">
        <v>384</v>
      </c>
      <c r="D441" s="8">
        <v>90</v>
      </c>
      <c r="E441" s="8">
        <v>80</v>
      </c>
      <c r="F441" s="60">
        <f t="shared" si="9"/>
        <v>170</v>
      </c>
      <c r="G441" s="55" t="s">
        <v>327</v>
      </c>
      <c r="H441" s="107"/>
      <c r="I441" s="107"/>
      <c r="J441" s="107"/>
      <c r="K441" s="108"/>
    </row>
    <row r="442" spans="1:12">
      <c r="A442" s="8">
        <v>560</v>
      </c>
      <c r="B442" s="61" t="s">
        <v>50</v>
      </c>
      <c r="C442" s="8" t="s">
        <v>384</v>
      </c>
      <c r="D442" s="8">
        <v>30</v>
      </c>
      <c r="E442" s="8"/>
      <c r="F442" s="60">
        <f t="shared" si="9"/>
        <v>30</v>
      </c>
      <c r="G442" s="72" t="s">
        <v>327</v>
      </c>
      <c r="H442" s="8"/>
      <c r="I442" s="8"/>
      <c r="J442" s="8"/>
      <c r="K442" s="62"/>
    </row>
    <row r="443" spans="1:12">
      <c r="A443" s="8">
        <v>564</v>
      </c>
      <c r="B443" s="61" t="s">
        <v>53</v>
      </c>
      <c r="C443" s="8" t="s">
        <v>384</v>
      </c>
      <c r="D443" s="8">
        <v>30</v>
      </c>
      <c r="E443" s="8">
        <v>20</v>
      </c>
      <c r="F443" s="60">
        <f t="shared" si="9"/>
        <v>50</v>
      </c>
      <c r="G443" s="55" t="s">
        <v>327</v>
      </c>
      <c r="H443" s="8"/>
      <c r="I443" s="8"/>
      <c r="J443" s="8"/>
      <c r="K443" s="62"/>
    </row>
    <row r="444" spans="1:12">
      <c r="A444" s="8">
        <v>567</v>
      </c>
      <c r="B444" s="61" t="s">
        <v>55</v>
      </c>
      <c r="C444" s="8" t="s">
        <v>384</v>
      </c>
      <c r="D444" s="8">
        <v>30</v>
      </c>
      <c r="E444" s="8"/>
      <c r="F444" s="60">
        <f t="shared" si="9"/>
        <v>30</v>
      </c>
      <c r="G444" s="72" t="s">
        <v>327</v>
      </c>
      <c r="H444" s="8"/>
      <c r="I444" s="8"/>
      <c r="J444" s="8"/>
      <c r="K444" s="62"/>
    </row>
    <row r="445" spans="1:12">
      <c r="A445" s="8">
        <v>597</v>
      </c>
      <c r="B445" s="61" t="s">
        <v>280</v>
      </c>
      <c r="C445" s="75" t="s">
        <v>385</v>
      </c>
      <c r="D445" s="8">
        <v>40</v>
      </c>
      <c r="E445" s="8">
        <v>32</v>
      </c>
      <c r="F445" s="60">
        <f t="shared" si="9"/>
        <v>72</v>
      </c>
      <c r="G445" s="74" t="s">
        <v>327</v>
      </c>
      <c r="H445" s="8"/>
      <c r="I445" s="8"/>
      <c r="J445" s="8"/>
      <c r="K445" s="62"/>
    </row>
    <row r="446" spans="1:12">
      <c r="A446" s="8">
        <v>577</v>
      </c>
      <c r="B446" s="61" t="s">
        <v>280</v>
      </c>
      <c r="C446" s="54" t="s">
        <v>386</v>
      </c>
      <c r="D446" s="8">
        <v>42</v>
      </c>
      <c r="E446" s="8">
        <v>28</v>
      </c>
      <c r="F446" s="60">
        <f t="shared" si="9"/>
        <v>70</v>
      </c>
      <c r="G446" s="74" t="s">
        <v>327</v>
      </c>
      <c r="H446" s="8"/>
      <c r="I446" s="8"/>
      <c r="J446" s="8"/>
      <c r="K446" s="62"/>
    </row>
    <row r="447" spans="1:12">
      <c r="A447" s="8">
        <v>671</v>
      </c>
      <c r="B447" s="61" t="s">
        <v>368</v>
      </c>
      <c r="C447" s="54" t="s">
        <v>510</v>
      </c>
      <c r="D447" s="8"/>
      <c r="E447" s="8">
        <v>20</v>
      </c>
      <c r="F447" s="60">
        <f t="shared" si="9"/>
        <v>20</v>
      </c>
      <c r="G447" s="74" t="s">
        <v>327</v>
      </c>
      <c r="H447" s="8"/>
      <c r="I447" s="8"/>
      <c r="J447" s="8"/>
      <c r="K447" s="62"/>
    </row>
    <row r="448" spans="1:12">
      <c r="A448" s="8">
        <v>688</v>
      </c>
      <c r="B448" s="61" t="s">
        <v>374</v>
      </c>
      <c r="C448" s="8" t="s">
        <v>511</v>
      </c>
      <c r="D448" s="8"/>
      <c r="E448" s="8">
        <v>20</v>
      </c>
      <c r="F448" s="60">
        <f t="shared" si="9"/>
        <v>20</v>
      </c>
      <c r="G448" s="72" t="s">
        <v>327</v>
      </c>
      <c r="H448" s="8"/>
      <c r="I448" s="8"/>
      <c r="J448" s="8"/>
      <c r="K448" s="62"/>
    </row>
    <row r="449" spans="1:12">
      <c r="A449" s="8">
        <v>452</v>
      </c>
      <c r="B449" s="59" t="s">
        <v>31</v>
      </c>
      <c r="C449" s="8" t="s">
        <v>377</v>
      </c>
      <c r="D449" s="8"/>
      <c r="E449" s="8">
        <v>48</v>
      </c>
      <c r="F449" s="60">
        <f t="shared" si="9"/>
        <v>48</v>
      </c>
      <c r="G449" s="74" t="s">
        <v>327</v>
      </c>
      <c r="H449" s="8"/>
      <c r="I449" s="8"/>
      <c r="J449" s="8"/>
      <c r="K449" s="62"/>
    </row>
    <row r="450" spans="1:12">
      <c r="A450" s="8">
        <v>695</v>
      </c>
      <c r="B450" s="61" t="s">
        <v>280</v>
      </c>
      <c r="C450" s="54" t="s">
        <v>452</v>
      </c>
      <c r="D450" s="8">
        <v>48</v>
      </c>
      <c r="E450" s="8">
        <v>48</v>
      </c>
      <c r="F450" s="60">
        <f t="shared" si="9"/>
        <v>96</v>
      </c>
      <c r="G450" s="74" t="s">
        <v>327</v>
      </c>
      <c r="H450" s="8"/>
      <c r="I450" s="8"/>
      <c r="J450" s="8"/>
      <c r="K450" s="62"/>
    </row>
    <row r="451" spans="1:12">
      <c r="A451" s="8">
        <v>518</v>
      </c>
      <c r="B451" s="61" t="s">
        <v>31</v>
      </c>
      <c r="C451" s="8" t="s">
        <v>382</v>
      </c>
      <c r="D451" s="8">
        <v>56</v>
      </c>
      <c r="E451" s="8">
        <v>48</v>
      </c>
      <c r="F451" s="60">
        <f t="shared" si="9"/>
        <v>104</v>
      </c>
      <c r="G451" s="72" t="s">
        <v>327</v>
      </c>
      <c r="H451" s="8"/>
      <c r="I451" s="8"/>
      <c r="J451" s="8"/>
      <c r="K451" s="62"/>
    </row>
    <row r="452" spans="1:12">
      <c r="A452" s="8">
        <v>554</v>
      </c>
      <c r="B452" s="61" t="s">
        <v>11</v>
      </c>
      <c r="C452" s="8" t="s">
        <v>384</v>
      </c>
      <c r="D452" s="8"/>
      <c r="E452" s="8">
        <v>40</v>
      </c>
      <c r="F452" s="60">
        <f t="shared" si="9"/>
        <v>40</v>
      </c>
      <c r="G452" s="55" t="s">
        <v>144</v>
      </c>
      <c r="H452" s="8"/>
      <c r="I452" s="8"/>
      <c r="J452" s="8"/>
      <c r="K452" s="62"/>
    </row>
    <row r="453" spans="1:12">
      <c r="A453" s="8">
        <v>744</v>
      </c>
      <c r="B453" s="61" t="s">
        <v>312</v>
      </c>
      <c r="C453" s="8" t="s">
        <v>408</v>
      </c>
      <c r="D453" s="8">
        <v>36</v>
      </c>
      <c r="E453" s="8"/>
      <c r="F453" s="60">
        <f t="shared" si="9"/>
        <v>36</v>
      </c>
      <c r="G453" s="55" t="s">
        <v>144</v>
      </c>
      <c r="H453" s="8"/>
      <c r="I453" s="8"/>
      <c r="J453" s="8"/>
      <c r="K453" s="62"/>
    </row>
    <row r="454" spans="1:12">
      <c r="A454" s="8">
        <v>749</v>
      </c>
      <c r="B454" s="61" t="s">
        <v>323</v>
      </c>
      <c r="C454" s="8" t="s">
        <v>408</v>
      </c>
      <c r="D454" s="8">
        <v>24</v>
      </c>
      <c r="E454" s="8"/>
      <c r="F454" s="60">
        <f t="shared" si="9"/>
        <v>24</v>
      </c>
      <c r="G454" s="55" t="s">
        <v>144</v>
      </c>
      <c r="H454" s="8"/>
      <c r="I454" s="8"/>
      <c r="J454" s="8"/>
      <c r="K454" s="62"/>
    </row>
    <row r="455" spans="1:12">
      <c r="A455" s="8">
        <v>616</v>
      </c>
      <c r="B455" s="117" t="s">
        <v>65</v>
      </c>
      <c r="C455" s="8" t="s">
        <v>397</v>
      </c>
      <c r="D455" s="8">
        <v>20</v>
      </c>
      <c r="E455" s="8">
        <v>16</v>
      </c>
      <c r="F455" s="60">
        <f t="shared" si="9"/>
        <v>36</v>
      </c>
      <c r="G455" s="55" t="s">
        <v>144</v>
      </c>
      <c r="H455" s="8"/>
      <c r="I455" s="8"/>
      <c r="J455" s="8"/>
      <c r="K455" s="62"/>
      <c r="L455" s="86">
        <v>1034</v>
      </c>
    </row>
    <row r="456" spans="1:12">
      <c r="A456" s="8">
        <v>618</v>
      </c>
      <c r="B456" s="61" t="s">
        <v>63</v>
      </c>
      <c r="C456" s="8" t="s">
        <v>397</v>
      </c>
      <c r="D456" s="8">
        <v>20</v>
      </c>
      <c r="E456" s="8">
        <v>40</v>
      </c>
      <c r="F456" s="60">
        <f t="shared" si="9"/>
        <v>60</v>
      </c>
      <c r="G456" s="55" t="s">
        <v>144</v>
      </c>
      <c r="H456" s="8"/>
      <c r="I456" s="8"/>
      <c r="J456" s="8"/>
      <c r="K456" s="62"/>
    </row>
    <row r="457" spans="1:12">
      <c r="A457" s="8">
        <v>619</v>
      </c>
      <c r="B457" s="61" t="s">
        <v>21</v>
      </c>
      <c r="C457" s="8" t="s">
        <v>397</v>
      </c>
      <c r="D457" s="8">
        <v>20</v>
      </c>
      <c r="E457" s="8">
        <v>32</v>
      </c>
      <c r="F457" s="60">
        <f t="shared" si="9"/>
        <v>52</v>
      </c>
      <c r="G457" s="55" t="s">
        <v>144</v>
      </c>
      <c r="H457" s="8"/>
      <c r="I457" s="8"/>
      <c r="J457" s="8"/>
      <c r="K457" s="62"/>
    </row>
    <row r="458" spans="1:12">
      <c r="A458" s="8">
        <v>621</v>
      </c>
      <c r="B458" s="61" t="s">
        <v>308</v>
      </c>
      <c r="C458" s="8" t="s">
        <v>397</v>
      </c>
      <c r="D458" s="8">
        <v>80</v>
      </c>
      <c r="E458" s="8">
        <v>32</v>
      </c>
      <c r="F458" s="60">
        <f t="shared" si="9"/>
        <v>112</v>
      </c>
      <c r="G458" s="55" t="s">
        <v>144</v>
      </c>
      <c r="H458" s="8"/>
      <c r="I458" s="8"/>
      <c r="J458" s="8"/>
      <c r="K458" s="62"/>
    </row>
    <row r="459" spans="1:12">
      <c r="A459" s="8">
        <v>622</v>
      </c>
      <c r="B459" s="61" t="s">
        <v>67</v>
      </c>
      <c r="C459" s="8" t="s">
        <v>397</v>
      </c>
      <c r="D459" s="8">
        <v>20</v>
      </c>
      <c r="E459" s="8">
        <v>40</v>
      </c>
      <c r="F459" s="60">
        <f t="shared" si="9"/>
        <v>60</v>
      </c>
      <c r="G459" s="55" t="s">
        <v>144</v>
      </c>
      <c r="H459" s="8"/>
      <c r="I459" s="8"/>
      <c r="J459" s="8"/>
      <c r="K459" s="62"/>
    </row>
    <row r="460" spans="1:12">
      <c r="A460" s="8">
        <v>42</v>
      </c>
      <c r="B460" s="59" t="s">
        <v>65</v>
      </c>
      <c r="C460" s="8" t="s">
        <v>345</v>
      </c>
      <c r="D460" s="98"/>
      <c r="E460" s="98">
        <v>18</v>
      </c>
      <c r="F460" s="60">
        <f t="shared" si="9"/>
        <v>18</v>
      </c>
      <c r="G460" s="74" t="s">
        <v>144</v>
      </c>
      <c r="H460" s="8"/>
      <c r="I460" s="8"/>
      <c r="J460" s="8"/>
      <c r="K460" s="62"/>
    </row>
    <row r="461" spans="1:12">
      <c r="A461" s="8">
        <v>43</v>
      </c>
      <c r="B461" s="57" t="s">
        <v>425</v>
      </c>
      <c r="C461" s="8" t="s">
        <v>345</v>
      </c>
      <c r="D461" s="98"/>
      <c r="E461" s="98">
        <v>18</v>
      </c>
      <c r="F461" s="60">
        <f t="shared" si="9"/>
        <v>18</v>
      </c>
      <c r="G461" s="150" t="s">
        <v>144</v>
      </c>
      <c r="H461" s="8"/>
      <c r="I461" s="8"/>
      <c r="J461" s="8"/>
      <c r="K461" s="62"/>
    </row>
    <row r="462" spans="1:12">
      <c r="A462" s="8">
        <v>332</v>
      </c>
      <c r="B462" s="59" t="s">
        <v>11</v>
      </c>
      <c r="C462" s="8" t="s">
        <v>484</v>
      </c>
      <c r="D462" s="8">
        <v>42</v>
      </c>
      <c r="E462" s="8"/>
      <c r="F462" s="60">
        <f t="shared" si="9"/>
        <v>42</v>
      </c>
      <c r="G462" s="55" t="s">
        <v>144</v>
      </c>
      <c r="H462" s="107"/>
      <c r="I462" s="107"/>
      <c r="J462" s="107"/>
      <c r="K462" s="108"/>
    </row>
    <row r="463" spans="1:12">
      <c r="A463" s="8">
        <v>334</v>
      </c>
      <c r="B463" s="59" t="s">
        <v>13</v>
      </c>
      <c r="C463" s="8" t="s">
        <v>484</v>
      </c>
      <c r="D463" s="8"/>
      <c r="E463" s="8">
        <v>42</v>
      </c>
      <c r="F463" s="60">
        <f t="shared" si="9"/>
        <v>42</v>
      </c>
      <c r="G463" s="55" t="s">
        <v>144</v>
      </c>
      <c r="H463" s="8"/>
      <c r="I463" s="8"/>
      <c r="J463" s="8"/>
      <c r="K463" s="62"/>
    </row>
    <row r="464" spans="1:12">
      <c r="A464" s="8">
        <v>335</v>
      </c>
      <c r="B464" s="115" t="s">
        <v>14</v>
      </c>
      <c r="C464" s="8" t="s">
        <v>484</v>
      </c>
      <c r="D464" s="8">
        <v>42</v>
      </c>
      <c r="E464" s="8"/>
      <c r="F464" s="60">
        <f t="shared" si="9"/>
        <v>42</v>
      </c>
      <c r="G464" s="55" t="s">
        <v>144</v>
      </c>
      <c r="H464" s="8"/>
      <c r="I464" s="8"/>
      <c r="J464" s="8"/>
      <c r="K464" s="62"/>
    </row>
    <row r="465" spans="1:11">
      <c r="A465" s="8">
        <v>343</v>
      </c>
      <c r="B465" s="115" t="s">
        <v>21</v>
      </c>
      <c r="C465" s="8" t="s">
        <v>484</v>
      </c>
      <c r="D465" s="8">
        <v>56</v>
      </c>
      <c r="E465" s="8">
        <v>56</v>
      </c>
      <c r="F465" s="60">
        <f t="shared" si="9"/>
        <v>112</v>
      </c>
      <c r="G465" s="55" t="s">
        <v>144</v>
      </c>
      <c r="H465" s="8"/>
      <c r="I465" s="8"/>
      <c r="J465" s="8"/>
      <c r="K465" s="62"/>
    </row>
    <row r="466" spans="1:11">
      <c r="A466" s="8">
        <v>680</v>
      </c>
      <c r="B466" s="77" t="s">
        <v>313</v>
      </c>
      <c r="C466" s="8" t="s">
        <v>511</v>
      </c>
      <c r="D466" s="8">
        <v>20</v>
      </c>
      <c r="E466" s="8"/>
      <c r="F466" s="60">
        <f t="shared" ref="F466:F497" si="10">D466+E466</f>
        <v>20</v>
      </c>
      <c r="G466" s="55" t="s">
        <v>144</v>
      </c>
      <c r="H466" s="8"/>
      <c r="I466" s="8"/>
      <c r="J466" s="8"/>
      <c r="K466" s="62"/>
    </row>
    <row r="467" spans="1:11">
      <c r="A467" s="8">
        <v>689</v>
      </c>
      <c r="B467" s="61" t="s">
        <v>375</v>
      </c>
      <c r="C467" s="8" t="s">
        <v>511</v>
      </c>
      <c r="D467" s="8"/>
      <c r="E467" s="8">
        <v>15</v>
      </c>
      <c r="F467" s="60">
        <f t="shared" si="10"/>
        <v>15</v>
      </c>
      <c r="G467" s="76" t="s">
        <v>144</v>
      </c>
      <c r="H467" s="58"/>
      <c r="I467" s="58"/>
      <c r="J467" s="58"/>
      <c r="K467" s="58"/>
    </row>
    <row r="468" spans="1:11">
      <c r="A468" s="8">
        <v>649</v>
      </c>
      <c r="B468" s="61" t="s">
        <v>313</v>
      </c>
      <c r="C468" s="8" t="s">
        <v>509</v>
      </c>
      <c r="D468" s="8">
        <v>20</v>
      </c>
      <c r="E468" s="8"/>
      <c r="F468" s="60">
        <f t="shared" si="10"/>
        <v>20</v>
      </c>
      <c r="G468" s="76" t="s">
        <v>144</v>
      </c>
      <c r="H468" s="58"/>
      <c r="I468" s="58"/>
      <c r="J468" s="58"/>
      <c r="K468" s="58"/>
    </row>
    <row r="469" spans="1:11">
      <c r="A469" s="8">
        <v>652</v>
      </c>
      <c r="B469" s="61" t="s">
        <v>375</v>
      </c>
      <c r="C469" s="8" t="s">
        <v>509</v>
      </c>
      <c r="D469" s="8"/>
      <c r="E469" s="8">
        <v>15</v>
      </c>
      <c r="F469" s="60">
        <f t="shared" si="10"/>
        <v>15</v>
      </c>
      <c r="G469" s="76" t="s">
        <v>144</v>
      </c>
      <c r="H469" s="58"/>
      <c r="I469" s="58"/>
      <c r="J469" s="58"/>
      <c r="K469" s="58"/>
    </row>
    <row r="470" spans="1:11">
      <c r="A470" s="8">
        <v>454</v>
      </c>
      <c r="B470" s="112" t="s">
        <v>375</v>
      </c>
      <c r="C470" s="8" t="s">
        <v>377</v>
      </c>
      <c r="D470" s="8"/>
      <c r="E470" s="8">
        <v>24</v>
      </c>
      <c r="F470" s="60">
        <f t="shared" si="10"/>
        <v>24</v>
      </c>
      <c r="G470" s="76" t="s">
        <v>144</v>
      </c>
      <c r="H470" s="58"/>
      <c r="I470" s="58"/>
      <c r="J470" s="58"/>
      <c r="K470" s="58"/>
    </row>
    <row r="471" spans="1:11">
      <c r="A471" s="8">
        <v>400</v>
      </c>
      <c r="B471" s="112" t="s">
        <v>375</v>
      </c>
      <c r="C471" s="8" t="s">
        <v>372</v>
      </c>
      <c r="D471" s="8"/>
      <c r="E471" s="8">
        <v>24</v>
      </c>
      <c r="F471" s="60">
        <f t="shared" si="10"/>
        <v>24</v>
      </c>
      <c r="G471" s="76" t="s">
        <v>144</v>
      </c>
      <c r="H471" s="58"/>
      <c r="I471" s="58"/>
      <c r="J471" s="58"/>
      <c r="K471" s="58"/>
    </row>
    <row r="472" spans="1:11">
      <c r="A472" s="8">
        <v>511</v>
      </c>
      <c r="B472" s="112" t="s">
        <v>11</v>
      </c>
      <c r="C472" s="8" t="s">
        <v>382</v>
      </c>
      <c r="D472" s="8">
        <v>42</v>
      </c>
      <c r="E472" s="8"/>
      <c r="F472" s="60">
        <f t="shared" si="10"/>
        <v>42</v>
      </c>
      <c r="G472" s="76" t="s">
        <v>144</v>
      </c>
      <c r="H472" s="58"/>
      <c r="I472" s="58"/>
      <c r="J472" s="58"/>
      <c r="K472" s="58"/>
    </row>
    <row r="473" spans="1:11">
      <c r="A473" s="8">
        <v>513</v>
      </c>
      <c r="B473" s="61" t="s">
        <v>13</v>
      </c>
      <c r="C473" s="8" t="s">
        <v>382</v>
      </c>
      <c r="D473" s="8"/>
      <c r="E473" s="8">
        <v>36</v>
      </c>
      <c r="F473" s="60">
        <f t="shared" si="10"/>
        <v>36</v>
      </c>
      <c r="G473" s="76" t="s">
        <v>144</v>
      </c>
      <c r="H473" s="58"/>
      <c r="I473" s="58"/>
      <c r="J473" s="58"/>
      <c r="K473" s="58"/>
    </row>
    <row r="474" spans="1:11">
      <c r="A474" s="8">
        <v>709</v>
      </c>
      <c r="B474" s="61" t="s">
        <v>59</v>
      </c>
      <c r="C474" s="8" t="s">
        <v>453</v>
      </c>
      <c r="D474" s="8">
        <v>24</v>
      </c>
      <c r="E474" s="8"/>
      <c r="F474" s="60">
        <f t="shared" si="10"/>
        <v>24</v>
      </c>
      <c r="G474" s="76" t="s">
        <v>144</v>
      </c>
      <c r="H474" s="58"/>
      <c r="I474" s="58"/>
      <c r="J474" s="58"/>
      <c r="K474" s="58"/>
    </row>
    <row r="475" spans="1:11">
      <c r="A475" s="8">
        <v>720</v>
      </c>
      <c r="B475" s="61" t="s">
        <v>82</v>
      </c>
      <c r="C475" s="8" t="s">
        <v>453</v>
      </c>
      <c r="D475" s="8">
        <v>48</v>
      </c>
      <c r="E475" s="8">
        <v>48</v>
      </c>
      <c r="F475" s="60">
        <f t="shared" si="10"/>
        <v>96</v>
      </c>
      <c r="G475" s="76" t="s">
        <v>144</v>
      </c>
      <c r="H475" s="58"/>
      <c r="I475" s="58"/>
      <c r="J475" s="58"/>
      <c r="K475" s="58"/>
    </row>
    <row r="476" spans="1:11">
      <c r="A476" s="8">
        <v>721</v>
      </c>
      <c r="B476" s="61" t="s">
        <v>81</v>
      </c>
      <c r="C476" s="8" t="s">
        <v>453</v>
      </c>
      <c r="D476" s="8"/>
      <c r="E476" s="8">
        <v>24</v>
      </c>
      <c r="F476" s="60">
        <f t="shared" si="10"/>
        <v>24</v>
      </c>
      <c r="G476" s="76" t="s">
        <v>144</v>
      </c>
      <c r="H476" s="58"/>
      <c r="I476" s="58"/>
      <c r="J476" s="58"/>
      <c r="K476" s="58"/>
    </row>
    <row r="477" spans="1:11">
      <c r="A477" s="8">
        <v>628</v>
      </c>
      <c r="B477" s="61" t="s">
        <v>404</v>
      </c>
      <c r="C477" s="54" t="s">
        <v>508</v>
      </c>
      <c r="D477" s="8">
        <v>120</v>
      </c>
      <c r="E477" s="8">
        <v>40</v>
      </c>
      <c r="F477" s="60">
        <f t="shared" si="10"/>
        <v>160</v>
      </c>
      <c r="G477" s="76" t="s">
        <v>150</v>
      </c>
      <c r="H477" s="58"/>
      <c r="I477" s="58"/>
      <c r="J477" s="58"/>
      <c r="K477" s="58"/>
    </row>
    <row r="478" spans="1:11">
      <c r="A478" s="8">
        <v>631</v>
      </c>
      <c r="B478" s="61" t="s">
        <v>401</v>
      </c>
      <c r="C478" s="54" t="s">
        <v>508</v>
      </c>
      <c r="D478" s="8">
        <v>60</v>
      </c>
      <c r="E478" s="8">
        <v>10</v>
      </c>
      <c r="F478" s="60">
        <f t="shared" si="10"/>
        <v>70</v>
      </c>
      <c r="G478" s="76" t="s">
        <v>150</v>
      </c>
      <c r="H478" s="58"/>
      <c r="I478" s="58"/>
      <c r="J478" s="58"/>
      <c r="K478" s="58"/>
    </row>
    <row r="479" spans="1:11">
      <c r="A479" s="8">
        <v>633</v>
      </c>
      <c r="B479" s="112" t="s">
        <v>369</v>
      </c>
      <c r="C479" s="54" t="s">
        <v>508</v>
      </c>
      <c r="D479" s="8">
        <v>30</v>
      </c>
      <c r="E479" s="8"/>
      <c r="F479" s="60">
        <f t="shared" si="10"/>
        <v>30</v>
      </c>
      <c r="G479" s="76" t="s">
        <v>150</v>
      </c>
      <c r="H479" s="58"/>
      <c r="I479" s="58"/>
      <c r="J479" s="58"/>
      <c r="K479" s="58"/>
    </row>
    <row r="480" spans="1:11">
      <c r="A480" s="8">
        <v>641</v>
      </c>
      <c r="B480" s="59" t="s">
        <v>356</v>
      </c>
      <c r="C480" s="54" t="s">
        <v>508</v>
      </c>
      <c r="D480" s="8"/>
      <c r="E480" s="8">
        <v>30</v>
      </c>
      <c r="F480" s="60">
        <f t="shared" si="10"/>
        <v>30</v>
      </c>
      <c r="G480" s="76" t="s">
        <v>150</v>
      </c>
      <c r="H480" s="58"/>
      <c r="I480" s="58"/>
      <c r="J480" s="58"/>
      <c r="K480" s="58"/>
    </row>
    <row r="481" spans="1:17">
      <c r="A481" s="8">
        <v>659</v>
      </c>
      <c r="B481" s="61" t="s">
        <v>354</v>
      </c>
      <c r="C481" s="54" t="s">
        <v>510</v>
      </c>
      <c r="D481" s="8">
        <v>120</v>
      </c>
      <c r="E481" s="8">
        <v>40</v>
      </c>
      <c r="F481" s="60">
        <f t="shared" si="10"/>
        <v>160</v>
      </c>
      <c r="G481" s="76" t="s">
        <v>150</v>
      </c>
      <c r="H481" s="58"/>
      <c r="I481" s="58"/>
      <c r="J481" s="58"/>
      <c r="K481" s="58"/>
      <c r="Q481" s="66" t="s">
        <v>259</v>
      </c>
    </row>
    <row r="482" spans="1:17">
      <c r="A482" s="8">
        <v>662</v>
      </c>
      <c r="B482" s="61" t="s">
        <v>401</v>
      </c>
      <c r="C482" s="54" t="s">
        <v>510</v>
      </c>
      <c r="D482" s="8">
        <v>60</v>
      </c>
      <c r="E482" s="8">
        <v>10</v>
      </c>
      <c r="F482" s="60">
        <f t="shared" si="10"/>
        <v>70</v>
      </c>
      <c r="G482" s="76" t="s">
        <v>150</v>
      </c>
      <c r="H482" s="58"/>
      <c r="I482" s="58"/>
      <c r="J482" s="58"/>
      <c r="K482" s="58"/>
    </row>
    <row r="483" spans="1:17">
      <c r="A483" s="8">
        <v>664</v>
      </c>
      <c r="B483" s="61" t="s">
        <v>369</v>
      </c>
      <c r="C483" s="54" t="s">
        <v>510</v>
      </c>
      <c r="D483" s="8">
        <v>30</v>
      </c>
      <c r="E483" s="8"/>
      <c r="F483" s="60">
        <f t="shared" si="10"/>
        <v>30</v>
      </c>
      <c r="G483" s="76" t="s">
        <v>150</v>
      </c>
      <c r="H483" s="58"/>
      <c r="I483" s="58"/>
      <c r="J483" s="58"/>
      <c r="K483" s="58"/>
    </row>
    <row r="484" spans="1:17">
      <c r="A484" s="8">
        <v>666</v>
      </c>
      <c r="B484" s="61" t="s">
        <v>449</v>
      </c>
      <c r="C484" s="54" t="s">
        <v>510</v>
      </c>
      <c r="D484" s="8"/>
      <c r="E484" s="8">
        <v>30</v>
      </c>
      <c r="F484" s="60">
        <f t="shared" si="10"/>
        <v>30</v>
      </c>
      <c r="G484" s="76" t="s">
        <v>150</v>
      </c>
      <c r="H484" s="58"/>
      <c r="I484" s="58"/>
      <c r="J484" s="58"/>
      <c r="K484" s="58"/>
    </row>
    <row r="485" spans="1:17">
      <c r="A485" s="8">
        <v>157</v>
      </c>
      <c r="B485" s="59" t="s">
        <v>355</v>
      </c>
      <c r="C485" s="54" t="s">
        <v>361</v>
      </c>
      <c r="D485" s="98">
        <v>17</v>
      </c>
      <c r="E485" s="98"/>
      <c r="F485" s="60">
        <f t="shared" si="10"/>
        <v>17</v>
      </c>
      <c r="G485" s="80" t="s">
        <v>150</v>
      </c>
      <c r="H485" s="58"/>
      <c r="I485" s="58"/>
      <c r="J485" s="58"/>
      <c r="K485" s="58"/>
    </row>
    <row r="486" spans="1:17">
      <c r="A486" s="8">
        <v>158</v>
      </c>
      <c r="B486" s="115" t="s">
        <v>356</v>
      </c>
      <c r="C486" s="54" t="s">
        <v>361</v>
      </c>
      <c r="D486" s="98">
        <v>17</v>
      </c>
      <c r="E486" s="98"/>
      <c r="F486" s="60">
        <f t="shared" si="10"/>
        <v>17</v>
      </c>
      <c r="G486" s="80" t="s">
        <v>150</v>
      </c>
      <c r="H486" s="58"/>
      <c r="I486" s="58"/>
      <c r="J486" s="58"/>
      <c r="K486" s="58"/>
    </row>
    <row r="487" spans="1:17">
      <c r="A487" s="8">
        <v>476</v>
      </c>
      <c r="B487" s="59" t="s">
        <v>356</v>
      </c>
      <c r="C487" s="139" t="s">
        <v>480</v>
      </c>
      <c r="D487" s="98">
        <v>14</v>
      </c>
      <c r="E487" s="98">
        <v>16</v>
      </c>
      <c r="F487" s="60">
        <f t="shared" si="10"/>
        <v>30</v>
      </c>
      <c r="G487" s="80" t="s">
        <v>150</v>
      </c>
      <c r="H487" s="58"/>
      <c r="I487" s="58"/>
      <c r="J487" s="58"/>
      <c r="K487" s="58"/>
    </row>
    <row r="488" spans="1:17">
      <c r="A488" s="8">
        <v>477</v>
      </c>
      <c r="B488" s="59" t="s">
        <v>393</v>
      </c>
      <c r="C488" s="139" t="s">
        <v>480</v>
      </c>
      <c r="D488" s="98">
        <v>14</v>
      </c>
      <c r="E488" s="98">
        <v>16</v>
      </c>
      <c r="F488" s="60">
        <f t="shared" si="10"/>
        <v>30</v>
      </c>
      <c r="G488" s="80" t="s">
        <v>150</v>
      </c>
      <c r="H488" s="58"/>
      <c r="I488" s="58"/>
      <c r="J488" s="58"/>
      <c r="K488" s="58"/>
    </row>
    <row r="489" spans="1:17">
      <c r="A489" s="8">
        <v>479</v>
      </c>
      <c r="B489" s="144" t="s">
        <v>445</v>
      </c>
      <c r="C489" s="139" t="s">
        <v>480</v>
      </c>
      <c r="D489" s="98">
        <v>14</v>
      </c>
      <c r="E489" s="98"/>
      <c r="F489" s="60">
        <f t="shared" si="10"/>
        <v>14</v>
      </c>
      <c r="G489" s="80" t="s">
        <v>150</v>
      </c>
      <c r="H489" s="58"/>
      <c r="I489" s="58"/>
      <c r="J489" s="58"/>
      <c r="K489" s="58"/>
    </row>
    <row r="490" spans="1:17">
      <c r="A490" s="8">
        <v>481</v>
      </c>
      <c r="B490" s="115" t="s">
        <v>328</v>
      </c>
      <c r="C490" s="139" t="s">
        <v>480</v>
      </c>
      <c r="D490" s="98">
        <v>396</v>
      </c>
      <c r="E490" s="98"/>
      <c r="F490" s="109">
        <f t="shared" si="10"/>
        <v>396</v>
      </c>
      <c r="G490" s="74" t="s">
        <v>573</v>
      </c>
      <c r="H490" s="8"/>
      <c r="I490" s="8"/>
      <c r="J490" s="8"/>
      <c r="K490" s="62"/>
    </row>
    <row r="491" spans="1:17">
      <c r="A491" s="8">
        <v>482</v>
      </c>
      <c r="B491" s="59" t="s">
        <v>328</v>
      </c>
      <c r="C491" s="139" t="s">
        <v>480</v>
      </c>
      <c r="D491" s="98">
        <v>198</v>
      </c>
      <c r="E491" s="98"/>
      <c r="F491" s="109">
        <v>396</v>
      </c>
      <c r="G491" s="74" t="s">
        <v>573</v>
      </c>
      <c r="H491" s="8"/>
      <c r="I491" s="8"/>
      <c r="J491" s="8"/>
      <c r="K491" s="62"/>
      <c r="L491" s="86">
        <v>1204</v>
      </c>
    </row>
    <row r="492" spans="1:17">
      <c r="A492" s="8">
        <v>62</v>
      </c>
      <c r="B492" s="59" t="s">
        <v>354</v>
      </c>
      <c r="C492" s="8" t="s">
        <v>346</v>
      </c>
      <c r="D492" s="73">
        <v>34</v>
      </c>
      <c r="E492" s="73">
        <v>22</v>
      </c>
      <c r="F492" s="60">
        <f t="shared" ref="F492:F555" si="11">D492+E492</f>
        <v>56</v>
      </c>
      <c r="G492" s="74" t="s">
        <v>150</v>
      </c>
      <c r="H492" s="8"/>
      <c r="I492" s="8"/>
      <c r="J492" s="8"/>
      <c r="K492" s="62"/>
    </row>
    <row r="493" spans="1:17">
      <c r="A493" s="8">
        <v>63</v>
      </c>
      <c r="B493" s="59" t="s">
        <v>355</v>
      </c>
      <c r="C493" s="8" t="s">
        <v>346</v>
      </c>
      <c r="D493" s="73">
        <v>17</v>
      </c>
      <c r="E493" s="73">
        <v>22</v>
      </c>
      <c r="F493" s="60">
        <f t="shared" si="11"/>
        <v>39</v>
      </c>
      <c r="G493" s="74" t="s">
        <v>150</v>
      </c>
      <c r="H493" s="8"/>
      <c r="I493" s="8"/>
      <c r="J493" s="8"/>
      <c r="K493" s="62"/>
    </row>
    <row r="494" spans="1:17">
      <c r="A494" s="8">
        <v>85</v>
      </c>
      <c r="B494" s="59" t="s">
        <v>354</v>
      </c>
      <c r="C494" s="8" t="s">
        <v>427</v>
      </c>
      <c r="D494" s="73">
        <v>34</v>
      </c>
      <c r="E494" s="73">
        <v>22</v>
      </c>
      <c r="F494" s="60">
        <f t="shared" si="11"/>
        <v>56</v>
      </c>
      <c r="G494" s="74" t="s">
        <v>150</v>
      </c>
      <c r="H494" s="8"/>
      <c r="I494" s="8"/>
      <c r="J494" s="8"/>
      <c r="K494" s="62"/>
    </row>
    <row r="495" spans="1:17">
      <c r="A495" s="8">
        <v>86</v>
      </c>
      <c r="B495" s="59" t="s">
        <v>355</v>
      </c>
      <c r="C495" s="8" t="s">
        <v>427</v>
      </c>
      <c r="D495" s="73">
        <v>17</v>
      </c>
      <c r="E495" s="73">
        <v>22</v>
      </c>
      <c r="F495" s="60">
        <f t="shared" si="11"/>
        <v>39</v>
      </c>
      <c r="G495" s="74" t="s">
        <v>150</v>
      </c>
      <c r="H495" s="8"/>
      <c r="I495" s="8"/>
      <c r="J495" s="8"/>
      <c r="K495" s="62"/>
    </row>
    <row r="496" spans="1:17">
      <c r="A496" s="8">
        <v>360</v>
      </c>
      <c r="B496" s="59" t="s">
        <v>354</v>
      </c>
      <c r="C496" s="54" t="s">
        <v>366</v>
      </c>
      <c r="D496" s="8">
        <v>13</v>
      </c>
      <c r="E496" s="8">
        <v>48</v>
      </c>
      <c r="F496" s="60">
        <f t="shared" si="11"/>
        <v>61</v>
      </c>
      <c r="G496" s="55" t="s">
        <v>150</v>
      </c>
      <c r="H496" s="8"/>
      <c r="I496" s="8"/>
      <c r="J496" s="8"/>
      <c r="K496" s="62"/>
    </row>
    <row r="497" spans="1:12">
      <c r="A497" s="8">
        <v>361</v>
      </c>
      <c r="B497" s="59" t="s">
        <v>355</v>
      </c>
      <c r="C497" s="54" t="s">
        <v>366</v>
      </c>
      <c r="D497" s="8">
        <v>13</v>
      </c>
      <c r="E497" s="8">
        <v>36</v>
      </c>
      <c r="F497" s="60">
        <f t="shared" si="11"/>
        <v>49</v>
      </c>
      <c r="G497" s="55" t="s">
        <v>150</v>
      </c>
      <c r="H497" s="8"/>
      <c r="I497" s="8"/>
      <c r="J497" s="8"/>
      <c r="K497" s="62"/>
    </row>
    <row r="498" spans="1:12">
      <c r="A498" s="8">
        <v>369</v>
      </c>
      <c r="B498" s="59" t="s">
        <v>369</v>
      </c>
      <c r="C498" s="54" t="s">
        <v>366</v>
      </c>
      <c r="D498" s="8"/>
      <c r="E498" s="8">
        <v>24</v>
      </c>
      <c r="F498" s="60">
        <f t="shared" si="11"/>
        <v>24</v>
      </c>
      <c r="G498" s="55" t="s">
        <v>150</v>
      </c>
      <c r="H498" s="8"/>
      <c r="I498" s="8"/>
      <c r="J498" s="8"/>
      <c r="K498" s="62"/>
    </row>
    <row r="499" spans="1:12">
      <c r="A499" s="8">
        <v>132</v>
      </c>
      <c r="B499" s="59" t="s">
        <v>355</v>
      </c>
      <c r="C499" s="8" t="s">
        <v>348</v>
      </c>
      <c r="D499" s="98">
        <v>17</v>
      </c>
      <c r="E499" s="98">
        <v>22</v>
      </c>
      <c r="F499" s="60">
        <f t="shared" si="11"/>
        <v>39</v>
      </c>
      <c r="G499" s="74" t="s">
        <v>150</v>
      </c>
      <c r="H499" s="8"/>
      <c r="I499" s="8"/>
      <c r="J499" s="8"/>
      <c r="K499" s="62"/>
    </row>
    <row r="500" spans="1:12">
      <c r="A500" s="8">
        <v>133</v>
      </c>
      <c r="B500" s="59" t="s">
        <v>356</v>
      </c>
      <c r="C500" s="8" t="s">
        <v>348</v>
      </c>
      <c r="D500" s="98">
        <v>17</v>
      </c>
      <c r="E500" s="98"/>
      <c r="F500" s="60">
        <f t="shared" si="11"/>
        <v>17</v>
      </c>
      <c r="G500" s="74" t="s">
        <v>150</v>
      </c>
      <c r="H500" s="8"/>
      <c r="I500" s="8"/>
      <c r="J500" s="8"/>
      <c r="K500" s="62"/>
    </row>
    <row r="501" spans="1:12">
      <c r="A501" s="8">
        <v>419</v>
      </c>
      <c r="B501" s="59" t="s">
        <v>332</v>
      </c>
      <c r="C501" s="54" t="s">
        <v>376</v>
      </c>
      <c r="D501" s="8">
        <v>13</v>
      </c>
      <c r="E501" s="8">
        <v>48</v>
      </c>
      <c r="F501" s="60">
        <f t="shared" si="11"/>
        <v>61</v>
      </c>
      <c r="G501" s="55" t="s">
        <v>150</v>
      </c>
      <c r="H501" s="8"/>
      <c r="I501" s="8"/>
      <c r="J501" s="8"/>
      <c r="K501" s="62"/>
    </row>
    <row r="502" spans="1:12">
      <c r="A502" s="8">
        <v>420</v>
      </c>
      <c r="B502" s="144" t="s">
        <v>355</v>
      </c>
      <c r="C502" s="54" t="s">
        <v>376</v>
      </c>
      <c r="D502" s="8">
        <v>13</v>
      </c>
      <c r="E502" s="8">
        <v>36</v>
      </c>
      <c r="F502" s="60">
        <f t="shared" si="11"/>
        <v>49</v>
      </c>
      <c r="G502" s="55" t="s">
        <v>150</v>
      </c>
      <c r="H502" s="8"/>
      <c r="I502" s="8"/>
      <c r="J502" s="8"/>
      <c r="K502" s="62"/>
    </row>
    <row r="503" spans="1:12">
      <c r="A503" s="8">
        <v>427</v>
      </c>
      <c r="B503" s="114" t="s">
        <v>369</v>
      </c>
      <c r="C503" s="54" t="s">
        <v>376</v>
      </c>
      <c r="D503" s="8"/>
      <c r="E503" s="8">
        <v>26</v>
      </c>
      <c r="F503" s="60">
        <f t="shared" si="11"/>
        <v>26</v>
      </c>
      <c r="G503" s="55" t="s">
        <v>150</v>
      </c>
      <c r="H503" s="8"/>
      <c r="I503" s="8"/>
      <c r="J503" s="8"/>
      <c r="K503" s="62"/>
    </row>
    <row r="504" spans="1:12">
      <c r="A504" s="8">
        <v>553</v>
      </c>
      <c r="B504" s="61" t="s">
        <v>10</v>
      </c>
      <c r="C504" s="8" t="s">
        <v>384</v>
      </c>
      <c r="D504" s="8">
        <v>60</v>
      </c>
      <c r="E504" s="8">
        <v>40</v>
      </c>
      <c r="F504" s="60">
        <f t="shared" si="11"/>
        <v>100</v>
      </c>
      <c r="G504" s="55" t="s">
        <v>152</v>
      </c>
      <c r="H504" s="8"/>
      <c r="I504" s="8"/>
      <c r="J504" s="8"/>
      <c r="K504" s="62"/>
    </row>
    <row r="505" spans="1:12">
      <c r="A505" s="8">
        <v>743</v>
      </c>
      <c r="B505" s="57" t="s">
        <v>10</v>
      </c>
      <c r="C505" s="8" t="s">
        <v>408</v>
      </c>
      <c r="D505" s="8">
        <v>48</v>
      </c>
      <c r="E505" s="8">
        <v>28</v>
      </c>
      <c r="F505" s="60">
        <f t="shared" si="11"/>
        <v>76</v>
      </c>
      <c r="G505" s="55" t="s">
        <v>152</v>
      </c>
      <c r="H505" s="8"/>
      <c r="I505" s="8"/>
      <c r="J505" s="8"/>
      <c r="K505" s="62"/>
    </row>
    <row r="506" spans="1:12">
      <c r="A506" s="8">
        <v>611</v>
      </c>
      <c r="B506" s="61" t="s">
        <v>10</v>
      </c>
      <c r="C506" s="8" t="s">
        <v>397</v>
      </c>
      <c r="D506" s="8">
        <v>20</v>
      </c>
      <c r="E506" s="8">
        <v>32</v>
      </c>
      <c r="F506" s="60">
        <f t="shared" si="11"/>
        <v>52</v>
      </c>
      <c r="G506" s="55" t="s">
        <v>152</v>
      </c>
      <c r="H506" s="8"/>
      <c r="I506" s="8"/>
      <c r="J506" s="8"/>
      <c r="K506" s="62"/>
    </row>
    <row r="507" spans="1:12">
      <c r="A507" s="8">
        <v>309</v>
      </c>
      <c r="B507" s="59" t="s">
        <v>272</v>
      </c>
      <c r="C507" s="54" t="s">
        <v>436</v>
      </c>
      <c r="D507" s="8">
        <v>56</v>
      </c>
      <c r="E507" s="8">
        <v>56</v>
      </c>
      <c r="F507" s="60">
        <f t="shared" si="11"/>
        <v>112</v>
      </c>
      <c r="G507" s="55" t="s">
        <v>152</v>
      </c>
      <c r="H507" s="8"/>
      <c r="I507" s="8"/>
      <c r="J507" s="8"/>
      <c r="K507" s="62"/>
    </row>
    <row r="508" spans="1:12">
      <c r="A508" s="8">
        <v>331</v>
      </c>
      <c r="B508" s="59" t="s">
        <v>10</v>
      </c>
      <c r="C508" s="8" t="s">
        <v>484</v>
      </c>
      <c r="D508" s="8">
        <v>56</v>
      </c>
      <c r="E508" s="8">
        <v>56</v>
      </c>
      <c r="F508" s="60">
        <f t="shared" si="11"/>
        <v>112</v>
      </c>
      <c r="G508" s="55" t="s">
        <v>152</v>
      </c>
      <c r="H508" s="8"/>
      <c r="I508" s="8"/>
      <c r="J508" s="8"/>
      <c r="K508" s="62"/>
      <c r="L508" s="86">
        <v>1224</v>
      </c>
    </row>
    <row r="509" spans="1:12">
      <c r="A509" s="8">
        <v>578</v>
      </c>
      <c r="B509" s="61" t="s">
        <v>272</v>
      </c>
      <c r="C509" s="54" t="s">
        <v>386</v>
      </c>
      <c r="D509" s="8">
        <v>56</v>
      </c>
      <c r="E509" s="8">
        <v>56</v>
      </c>
      <c r="F509" s="60">
        <f t="shared" si="11"/>
        <v>112</v>
      </c>
      <c r="G509" s="55" t="s">
        <v>152</v>
      </c>
      <c r="H509" s="8"/>
      <c r="I509" s="8"/>
      <c r="J509" s="8"/>
      <c r="K509" s="62"/>
    </row>
    <row r="510" spans="1:12">
      <c r="A510" s="8">
        <v>675</v>
      </c>
      <c r="B510" s="61" t="s">
        <v>10</v>
      </c>
      <c r="C510" s="8" t="s">
        <v>511</v>
      </c>
      <c r="D510" s="8">
        <v>20</v>
      </c>
      <c r="E510" s="8">
        <v>20</v>
      </c>
      <c r="F510" s="60">
        <f t="shared" si="11"/>
        <v>40</v>
      </c>
      <c r="G510" s="55" t="s">
        <v>152</v>
      </c>
      <c r="H510" s="107"/>
      <c r="I510" s="107"/>
      <c r="J510" s="107"/>
      <c r="K510" s="108"/>
    </row>
    <row r="511" spans="1:12">
      <c r="A511" s="8">
        <v>464</v>
      </c>
      <c r="B511" s="115" t="s">
        <v>272</v>
      </c>
      <c r="C511" s="139" t="s">
        <v>480</v>
      </c>
      <c r="D511" s="98">
        <v>28</v>
      </c>
      <c r="E511" s="98">
        <v>16</v>
      </c>
      <c r="F511" s="60">
        <f t="shared" si="11"/>
        <v>44</v>
      </c>
      <c r="G511" s="74" t="s">
        <v>152</v>
      </c>
      <c r="H511" s="8"/>
      <c r="I511" s="8"/>
      <c r="J511" s="8"/>
      <c r="K511" s="62"/>
    </row>
    <row r="512" spans="1:12">
      <c r="A512" s="8">
        <v>644</v>
      </c>
      <c r="B512" s="77" t="s">
        <v>10</v>
      </c>
      <c r="C512" s="8" t="s">
        <v>509</v>
      </c>
      <c r="D512" s="8">
        <v>20</v>
      </c>
      <c r="E512" s="8">
        <v>20</v>
      </c>
      <c r="F512" s="60">
        <f t="shared" si="11"/>
        <v>40</v>
      </c>
      <c r="G512" s="55" t="s">
        <v>152</v>
      </c>
      <c r="H512" s="8"/>
      <c r="I512" s="8"/>
      <c r="J512" s="8"/>
      <c r="K512" s="62"/>
    </row>
    <row r="513" spans="1:13" s="104" customFormat="1">
      <c r="A513" s="8">
        <v>359</v>
      </c>
      <c r="B513" s="114" t="s">
        <v>272</v>
      </c>
      <c r="C513" s="54" t="s">
        <v>366</v>
      </c>
      <c r="D513" s="8">
        <v>52</v>
      </c>
      <c r="E513" s="8">
        <v>24</v>
      </c>
      <c r="F513" s="60">
        <f t="shared" si="11"/>
        <v>76</v>
      </c>
      <c r="G513" s="55" t="s">
        <v>152</v>
      </c>
      <c r="H513" s="8"/>
      <c r="I513" s="8"/>
      <c r="J513" s="8"/>
      <c r="K513" s="62"/>
      <c r="L513" s="89"/>
      <c r="M513" s="104" t="s">
        <v>259</v>
      </c>
    </row>
    <row r="514" spans="1:13">
      <c r="A514" s="8">
        <v>418</v>
      </c>
      <c r="B514" s="59" t="s">
        <v>272</v>
      </c>
      <c r="C514" s="54" t="s">
        <v>376</v>
      </c>
      <c r="D514" s="8">
        <v>52</v>
      </c>
      <c r="E514" s="8">
        <v>24</v>
      </c>
      <c r="F514" s="60">
        <f t="shared" si="11"/>
        <v>76</v>
      </c>
      <c r="G514" s="55" t="s">
        <v>152</v>
      </c>
      <c r="H514" s="8"/>
      <c r="I514" s="8"/>
      <c r="J514" s="8"/>
      <c r="K514" s="62"/>
    </row>
    <row r="515" spans="1:13">
      <c r="A515" s="8">
        <v>446</v>
      </c>
      <c r="B515" s="59" t="s">
        <v>10</v>
      </c>
      <c r="C515" s="8" t="s">
        <v>377</v>
      </c>
      <c r="D515" s="8">
        <v>52</v>
      </c>
      <c r="E515" s="8">
        <v>24</v>
      </c>
      <c r="F515" s="60">
        <f t="shared" si="11"/>
        <v>76</v>
      </c>
      <c r="G515" s="55" t="s">
        <v>152</v>
      </c>
      <c r="H515" s="8"/>
      <c r="I515" s="8"/>
      <c r="J515" s="8"/>
      <c r="K515" s="62"/>
    </row>
    <row r="516" spans="1:13">
      <c r="A516" s="8">
        <v>389</v>
      </c>
      <c r="B516" s="59" t="s">
        <v>10</v>
      </c>
      <c r="C516" s="8" t="s">
        <v>372</v>
      </c>
      <c r="D516" s="8">
        <v>52</v>
      </c>
      <c r="E516" s="8">
        <v>24</v>
      </c>
      <c r="F516" s="60">
        <f t="shared" si="11"/>
        <v>76</v>
      </c>
      <c r="G516" s="55" t="s">
        <v>152</v>
      </c>
      <c r="H516" s="107"/>
      <c r="I516" s="107"/>
      <c r="J516" s="107"/>
      <c r="K516" s="108"/>
    </row>
    <row r="517" spans="1:13">
      <c r="A517" s="8">
        <v>489</v>
      </c>
      <c r="B517" s="59" t="s">
        <v>272</v>
      </c>
      <c r="C517" s="54" t="s">
        <v>380</v>
      </c>
      <c r="D517" s="8">
        <v>56</v>
      </c>
      <c r="E517" s="8">
        <v>24</v>
      </c>
      <c r="F517" s="60">
        <f t="shared" si="11"/>
        <v>80</v>
      </c>
      <c r="G517" s="55" t="s">
        <v>152</v>
      </c>
      <c r="H517" s="8"/>
      <c r="I517" s="8"/>
      <c r="J517" s="8"/>
      <c r="K517" s="62"/>
    </row>
    <row r="518" spans="1:13">
      <c r="A518" s="8">
        <v>510</v>
      </c>
      <c r="B518" s="77" t="s">
        <v>10</v>
      </c>
      <c r="C518" s="8" t="s">
        <v>382</v>
      </c>
      <c r="D518" s="8">
        <v>56</v>
      </c>
      <c r="E518" s="8">
        <v>24</v>
      </c>
      <c r="F518" s="60">
        <f t="shared" si="11"/>
        <v>80</v>
      </c>
      <c r="G518" s="55" t="s">
        <v>152</v>
      </c>
      <c r="H518" s="8"/>
      <c r="I518" s="8"/>
      <c r="J518" s="8"/>
      <c r="K518" s="62"/>
    </row>
    <row r="519" spans="1:13">
      <c r="A519" s="8">
        <v>708</v>
      </c>
      <c r="B519" s="117" t="s">
        <v>10</v>
      </c>
      <c r="C519" s="8" t="s">
        <v>453</v>
      </c>
      <c r="D519" s="8">
        <v>48</v>
      </c>
      <c r="E519" s="8">
        <v>24</v>
      </c>
      <c r="F519" s="60">
        <f t="shared" si="11"/>
        <v>72</v>
      </c>
      <c r="G519" s="55" t="s">
        <v>152</v>
      </c>
      <c r="H519" s="8"/>
      <c r="I519" s="8"/>
      <c r="J519" s="8"/>
      <c r="K519" s="62"/>
      <c r="L519" s="86">
        <v>340</v>
      </c>
    </row>
    <row r="520" spans="1:13">
      <c r="A520" s="8">
        <v>293</v>
      </c>
      <c r="B520" s="59" t="s">
        <v>112</v>
      </c>
      <c r="C520" s="75" t="s">
        <v>353</v>
      </c>
      <c r="D520" s="67">
        <v>76</v>
      </c>
      <c r="E520" s="67">
        <v>38</v>
      </c>
      <c r="F520" s="60">
        <f t="shared" si="11"/>
        <v>114</v>
      </c>
      <c r="G520" s="55" t="s">
        <v>141</v>
      </c>
      <c r="H520" s="8"/>
      <c r="I520" s="8"/>
      <c r="J520" s="8"/>
      <c r="K520" s="62"/>
    </row>
    <row r="521" spans="1:13">
      <c r="A521" s="8">
        <v>582</v>
      </c>
      <c r="B521" s="61" t="s">
        <v>387</v>
      </c>
      <c r="C521" s="54" t="s">
        <v>386</v>
      </c>
      <c r="D521" s="8">
        <v>28</v>
      </c>
      <c r="E521" s="8">
        <v>42</v>
      </c>
      <c r="F521" s="60">
        <f t="shared" si="11"/>
        <v>70</v>
      </c>
      <c r="G521" s="55" t="s">
        <v>141</v>
      </c>
      <c r="H521" s="8"/>
      <c r="I521" s="8"/>
      <c r="J521" s="8"/>
      <c r="K521" s="62"/>
    </row>
    <row r="522" spans="1:13">
      <c r="A522" s="8">
        <v>77</v>
      </c>
      <c r="B522" s="59" t="s">
        <v>112</v>
      </c>
      <c r="C522" s="8" t="s">
        <v>427</v>
      </c>
      <c r="D522" s="98">
        <v>34</v>
      </c>
      <c r="E522" s="98">
        <v>44</v>
      </c>
      <c r="F522" s="60">
        <f t="shared" si="11"/>
        <v>78</v>
      </c>
      <c r="G522" s="56" t="s">
        <v>141</v>
      </c>
      <c r="H522" s="8"/>
      <c r="I522" s="8"/>
      <c r="J522" s="8"/>
      <c r="K522" s="62"/>
    </row>
    <row r="523" spans="1:13">
      <c r="A523" s="8">
        <v>124</v>
      </c>
      <c r="B523" s="59" t="s">
        <v>112</v>
      </c>
      <c r="C523" s="8" t="s">
        <v>348</v>
      </c>
      <c r="D523" s="98">
        <v>34</v>
      </c>
      <c r="E523" s="98">
        <v>44</v>
      </c>
      <c r="F523" s="60">
        <f t="shared" si="11"/>
        <v>78</v>
      </c>
      <c r="G523" s="55" t="s">
        <v>141</v>
      </c>
      <c r="H523" s="8"/>
      <c r="I523" s="8"/>
      <c r="J523" s="8"/>
      <c r="K523" s="62"/>
    </row>
    <row r="524" spans="1:13" s="121" customFormat="1">
      <c r="A524" s="8">
        <v>245</v>
      </c>
      <c r="B524" s="59" t="s">
        <v>271</v>
      </c>
      <c r="C524" s="54" t="s">
        <v>351</v>
      </c>
      <c r="D524" s="67"/>
      <c r="E524" s="67">
        <v>36</v>
      </c>
      <c r="F524" s="60">
        <f t="shared" si="11"/>
        <v>36</v>
      </c>
      <c r="G524" s="55" t="s">
        <v>335</v>
      </c>
      <c r="H524" s="8"/>
      <c r="I524" s="8"/>
      <c r="J524" s="8"/>
      <c r="K524" s="62"/>
      <c r="L524" s="119"/>
      <c r="M524" s="120"/>
    </row>
    <row r="525" spans="1:13" s="121" customFormat="1">
      <c r="A525" s="8">
        <v>291</v>
      </c>
      <c r="B525" s="59" t="s">
        <v>271</v>
      </c>
      <c r="C525" s="75" t="s">
        <v>353</v>
      </c>
      <c r="D525" s="67">
        <v>38</v>
      </c>
      <c r="E525" s="67"/>
      <c r="F525" s="60">
        <f t="shared" si="11"/>
        <v>38</v>
      </c>
      <c r="G525" s="55" t="s">
        <v>335</v>
      </c>
      <c r="H525" s="8"/>
      <c r="I525" s="8"/>
      <c r="J525" s="8"/>
      <c r="K525" s="62"/>
      <c r="L525" s="119">
        <v>230</v>
      </c>
      <c r="M525" s="120"/>
    </row>
    <row r="526" spans="1:13">
      <c r="A526" s="8">
        <v>352</v>
      </c>
      <c r="B526" s="59" t="s">
        <v>271</v>
      </c>
      <c r="C526" s="54" t="s">
        <v>366</v>
      </c>
      <c r="D526" s="8">
        <v>26</v>
      </c>
      <c r="E526" s="8"/>
      <c r="F526" s="60">
        <f t="shared" si="11"/>
        <v>26</v>
      </c>
      <c r="G526" s="55" t="s">
        <v>335</v>
      </c>
      <c r="H526" s="8"/>
      <c r="I526" s="8"/>
      <c r="J526" s="8"/>
      <c r="K526" s="62"/>
    </row>
    <row r="527" spans="1:13">
      <c r="A527" s="8">
        <v>410</v>
      </c>
      <c r="B527" s="59" t="s">
        <v>270</v>
      </c>
      <c r="C527" s="54" t="s">
        <v>376</v>
      </c>
      <c r="D527" s="8">
        <v>52</v>
      </c>
      <c r="E527" s="8">
        <v>24</v>
      </c>
      <c r="F527" s="60">
        <f t="shared" si="11"/>
        <v>76</v>
      </c>
      <c r="G527" s="55" t="s">
        <v>335</v>
      </c>
      <c r="H527" s="8"/>
      <c r="I527" s="8"/>
      <c r="J527" s="8"/>
      <c r="K527" s="62"/>
    </row>
    <row r="528" spans="1:13">
      <c r="A528" s="8">
        <v>411</v>
      </c>
      <c r="B528" s="59" t="s">
        <v>271</v>
      </c>
      <c r="C528" s="54" t="s">
        <v>376</v>
      </c>
      <c r="D528" s="8">
        <v>26</v>
      </c>
      <c r="E528" s="8"/>
      <c r="F528" s="60">
        <f t="shared" si="11"/>
        <v>26</v>
      </c>
      <c r="G528" s="55" t="s">
        <v>335</v>
      </c>
      <c r="H528" s="8"/>
      <c r="I528" s="8"/>
      <c r="J528" s="8"/>
      <c r="K528" s="62"/>
    </row>
    <row r="529" spans="1:13">
      <c r="A529" s="8">
        <v>484</v>
      </c>
      <c r="B529" s="59" t="s">
        <v>270</v>
      </c>
      <c r="C529" s="54" t="s">
        <v>380</v>
      </c>
      <c r="D529" s="98">
        <v>28</v>
      </c>
      <c r="E529" s="98"/>
      <c r="F529" s="60">
        <f t="shared" si="11"/>
        <v>28</v>
      </c>
      <c r="G529" s="74" t="s">
        <v>335</v>
      </c>
      <c r="H529" s="8"/>
      <c r="I529" s="8"/>
      <c r="J529" s="8"/>
      <c r="K529" s="62"/>
    </row>
    <row r="530" spans="1:13">
      <c r="A530" s="8">
        <v>252</v>
      </c>
      <c r="B530" s="59" t="s">
        <v>7</v>
      </c>
      <c r="C530" s="54" t="s">
        <v>351</v>
      </c>
      <c r="D530" s="67">
        <v>36</v>
      </c>
      <c r="E530" s="67"/>
      <c r="F530" s="60">
        <f t="shared" si="11"/>
        <v>36</v>
      </c>
      <c r="G530" s="55" t="s">
        <v>474</v>
      </c>
      <c r="H530" s="8"/>
      <c r="I530" s="8"/>
      <c r="J530" s="8"/>
      <c r="K530" s="62"/>
    </row>
    <row r="531" spans="1:13">
      <c r="A531" s="8">
        <v>275</v>
      </c>
      <c r="B531" s="59" t="s">
        <v>7</v>
      </c>
      <c r="C531" s="8" t="s">
        <v>352</v>
      </c>
      <c r="D531" s="67">
        <v>36</v>
      </c>
      <c r="E531" s="67"/>
      <c r="F531" s="60">
        <f t="shared" si="11"/>
        <v>36</v>
      </c>
      <c r="G531" s="55" t="s">
        <v>474</v>
      </c>
      <c r="H531" s="8"/>
      <c r="I531" s="8"/>
      <c r="J531" s="8"/>
      <c r="K531" s="62"/>
    </row>
    <row r="532" spans="1:13" s="104" customFormat="1">
      <c r="A532" s="8">
        <v>16</v>
      </c>
      <c r="B532" s="59" t="s">
        <v>7</v>
      </c>
      <c r="C532" s="8" t="s">
        <v>344</v>
      </c>
      <c r="D532" s="98"/>
      <c r="E532" s="98">
        <v>54</v>
      </c>
      <c r="F532" s="60">
        <f t="shared" si="11"/>
        <v>54</v>
      </c>
      <c r="G532" s="74" t="s">
        <v>474</v>
      </c>
      <c r="H532" s="8"/>
      <c r="I532" s="8"/>
      <c r="J532" s="8"/>
      <c r="K532" s="62"/>
      <c r="L532" s="89"/>
      <c r="M532" s="103"/>
    </row>
    <row r="533" spans="1:13" s="121" customFormat="1">
      <c r="A533" s="8">
        <v>39</v>
      </c>
      <c r="B533" s="114" t="s">
        <v>7</v>
      </c>
      <c r="C533" s="8" t="s">
        <v>345</v>
      </c>
      <c r="D533" s="98"/>
      <c r="E533" s="98">
        <v>54</v>
      </c>
      <c r="F533" s="60">
        <f t="shared" si="11"/>
        <v>54</v>
      </c>
      <c r="G533" s="74" t="s">
        <v>474</v>
      </c>
      <c r="H533" s="8"/>
      <c r="I533" s="8"/>
      <c r="J533" s="8"/>
      <c r="K533" s="62"/>
      <c r="L533" s="119"/>
      <c r="M533" s="120"/>
    </row>
    <row r="534" spans="1:13" s="121" customFormat="1">
      <c r="A534" s="8">
        <v>298</v>
      </c>
      <c r="B534" s="59" t="s">
        <v>7</v>
      </c>
      <c r="C534" s="75" t="s">
        <v>353</v>
      </c>
      <c r="D534" s="67"/>
      <c r="E534" s="67">
        <v>38</v>
      </c>
      <c r="F534" s="60">
        <f t="shared" si="11"/>
        <v>38</v>
      </c>
      <c r="G534" s="55" t="s">
        <v>474</v>
      </c>
      <c r="H534" s="8"/>
      <c r="I534" s="8"/>
      <c r="J534" s="8"/>
      <c r="K534" s="62"/>
      <c r="L534" s="119"/>
      <c r="M534" s="120"/>
    </row>
    <row r="535" spans="1:13">
      <c r="A535" s="8">
        <v>152</v>
      </c>
      <c r="B535" s="59" t="s">
        <v>7</v>
      </c>
      <c r="C535" s="54" t="s">
        <v>361</v>
      </c>
      <c r="D535" s="98">
        <v>34</v>
      </c>
      <c r="E535" s="98">
        <v>34</v>
      </c>
      <c r="F535" s="60">
        <f t="shared" si="11"/>
        <v>68</v>
      </c>
      <c r="G535" s="56" t="s">
        <v>474</v>
      </c>
      <c r="H535" s="8"/>
      <c r="I535" s="8"/>
      <c r="J535" s="8"/>
      <c r="K535" s="62"/>
      <c r="L535" s="86">
        <v>606</v>
      </c>
    </row>
    <row r="536" spans="1:13">
      <c r="A536" s="8">
        <v>178</v>
      </c>
      <c r="B536" s="59" t="s">
        <v>7</v>
      </c>
      <c r="C536" s="8" t="s">
        <v>429</v>
      </c>
      <c r="D536" s="98">
        <v>34</v>
      </c>
      <c r="E536" s="98">
        <v>34</v>
      </c>
      <c r="F536" s="60">
        <f t="shared" si="11"/>
        <v>68</v>
      </c>
      <c r="G536" s="55" t="s">
        <v>474</v>
      </c>
      <c r="H536" s="63"/>
      <c r="I536" s="63"/>
      <c r="J536" s="63"/>
      <c r="K536" s="69"/>
    </row>
    <row r="537" spans="1:13">
      <c r="A537" s="8">
        <v>59</v>
      </c>
      <c r="B537" s="59" t="s">
        <v>7</v>
      </c>
      <c r="C537" s="8" t="s">
        <v>346</v>
      </c>
      <c r="D537" s="98"/>
      <c r="E537" s="98"/>
      <c r="F537" s="60">
        <f t="shared" si="11"/>
        <v>0</v>
      </c>
      <c r="G537" s="56" t="s">
        <v>474</v>
      </c>
      <c r="H537" s="8"/>
      <c r="I537" s="8"/>
      <c r="J537" s="8"/>
      <c r="K537" s="62"/>
    </row>
    <row r="538" spans="1:13">
      <c r="A538" s="8">
        <v>82</v>
      </c>
      <c r="B538" s="59" t="s">
        <v>7</v>
      </c>
      <c r="C538" s="8" t="s">
        <v>427</v>
      </c>
      <c r="D538" s="98"/>
      <c r="E538" s="98"/>
      <c r="F538" s="60">
        <f t="shared" si="11"/>
        <v>0</v>
      </c>
      <c r="G538" s="56" t="s">
        <v>474</v>
      </c>
      <c r="H538" s="8"/>
      <c r="I538" s="8"/>
      <c r="J538" s="8"/>
      <c r="K538" s="62"/>
    </row>
    <row r="539" spans="1:13">
      <c r="A539" s="8">
        <v>356</v>
      </c>
      <c r="B539" s="59" t="s">
        <v>7</v>
      </c>
      <c r="C539" s="54" t="s">
        <v>366</v>
      </c>
      <c r="D539" s="8">
        <v>52</v>
      </c>
      <c r="E539" s="8"/>
      <c r="F539" s="60">
        <f t="shared" si="11"/>
        <v>52</v>
      </c>
      <c r="G539" s="55" t="s">
        <v>474</v>
      </c>
      <c r="H539" s="8"/>
      <c r="I539" s="8"/>
      <c r="J539" s="8"/>
      <c r="K539" s="62"/>
    </row>
    <row r="540" spans="1:13">
      <c r="A540" s="8">
        <v>444</v>
      </c>
      <c r="B540" s="59" t="s">
        <v>7</v>
      </c>
      <c r="C540" s="8" t="s">
        <v>377</v>
      </c>
      <c r="D540" s="8">
        <v>52</v>
      </c>
      <c r="E540" s="8"/>
      <c r="F540" s="60">
        <f t="shared" si="11"/>
        <v>52</v>
      </c>
      <c r="G540" s="55" t="s">
        <v>474</v>
      </c>
      <c r="H540" s="8"/>
      <c r="I540" s="8"/>
      <c r="J540" s="8"/>
      <c r="K540" s="62"/>
    </row>
    <row r="541" spans="1:13">
      <c r="A541" s="8">
        <v>387</v>
      </c>
      <c r="B541" s="59" t="s">
        <v>7</v>
      </c>
      <c r="C541" s="8" t="s">
        <v>372</v>
      </c>
      <c r="D541" s="8">
        <v>52</v>
      </c>
      <c r="E541" s="8"/>
      <c r="F541" s="60">
        <f t="shared" si="11"/>
        <v>52</v>
      </c>
      <c r="G541" s="55" t="s">
        <v>474</v>
      </c>
      <c r="H541" s="8"/>
      <c r="I541" s="8"/>
      <c r="J541" s="8"/>
      <c r="K541" s="62"/>
    </row>
    <row r="542" spans="1:13">
      <c r="A542" s="8">
        <v>203</v>
      </c>
      <c r="B542" s="59" t="s">
        <v>7</v>
      </c>
      <c r="C542" s="54" t="s">
        <v>349</v>
      </c>
      <c r="D542" s="67"/>
      <c r="E542" s="67">
        <v>34</v>
      </c>
      <c r="F542" s="60">
        <f t="shared" si="11"/>
        <v>34</v>
      </c>
      <c r="G542" s="55" t="s">
        <v>474</v>
      </c>
      <c r="H542" s="8"/>
      <c r="I542" s="8"/>
      <c r="J542" s="8"/>
      <c r="K542" s="62"/>
    </row>
    <row r="543" spans="1:13">
      <c r="A543" s="8">
        <v>228</v>
      </c>
      <c r="B543" s="59" t="s">
        <v>7</v>
      </c>
      <c r="C543" s="8" t="s">
        <v>350</v>
      </c>
      <c r="D543" s="67"/>
      <c r="E543" s="67">
        <v>34</v>
      </c>
      <c r="F543" s="60">
        <f t="shared" si="11"/>
        <v>34</v>
      </c>
      <c r="G543" s="55" t="s">
        <v>474</v>
      </c>
      <c r="H543" s="8"/>
      <c r="I543" s="8"/>
      <c r="J543" s="8"/>
      <c r="K543" s="62"/>
    </row>
    <row r="544" spans="1:13">
      <c r="A544" s="8">
        <v>506</v>
      </c>
      <c r="B544" s="57" t="s">
        <v>7</v>
      </c>
      <c r="C544" s="8" t="s">
        <v>382</v>
      </c>
      <c r="D544" s="8">
        <v>28</v>
      </c>
      <c r="E544" s="8"/>
      <c r="F544" s="60">
        <f t="shared" si="11"/>
        <v>28</v>
      </c>
      <c r="G544" s="55" t="s">
        <v>474</v>
      </c>
      <c r="H544" s="8"/>
      <c r="I544" s="8"/>
      <c r="J544" s="8"/>
      <c r="K544" s="62"/>
    </row>
    <row r="545" spans="1:13">
      <c r="A545" s="8">
        <v>11</v>
      </c>
      <c r="B545" s="59" t="s">
        <v>112</v>
      </c>
      <c r="C545" s="8" t="s">
        <v>344</v>
      </c>
      <c r="D545" s="98">
        <v>76</v>
      </c>
      <c r="E545" s="98">
        <v>72</v>
      </c>
      <c r="F545" s="60">
        <f t="shared" si="11"/>
        <v>148</v>
      </c>
      <c r="G545" s="74" t="s">
        <v>414</v>
      </c>
      <c r="H545" s="8"/>
      <c r="I545" s="8"/>
      <c r="J545" s="8"/>
      <c r="K545" s="62"/>
    </row>
    <row r="546" spans="1:13">
      <c r="A546" s="8">
        <v>147</v>
      </c>
      <c r="B546" s="59" t="s">
        <v>112</v>
      </c>
      <c r="C546" s="54" t="s">
        <v>361</v>
      </c>
      <c r="D546" s="98">
        <v>68</v>
      </c>
      <c r="E546" s="98">
        <v>34</v>
      </c>
      <c r="F546" s="60">
        <f t="shared" si="11"/>
        <v>102</v>
      </c>
      <c r="G546" s="56" t="s">
        <v>414</v>
      </c>
      <c r="H546" s="8"/>
      <c r="I546" s="8"/>
      <c r="J546" s="8"/>
      <c r="K546" s="62"/>
      <c r="L546" s="86">
        <v>703</v>
      </c>
    </row>
    <row r="547" spans="1:13">
      <c r="A547" s="8">
        <v>413</v>
      </c>
      <c r="B547" s="59" t="s">
        <v>112</v>
      </c>
      <c r="C547" s="54" t="s">
        <v>376</v>
      </c>
      <c r="D547" s="8">
        <v>52</v>
      </c>
      <c r="E547" s="8"/>
      <c r="F547" s="60">
        <f t="shared" si="11"/>
        <v>52</v>
      </c>
      <c r="G547" s="55" t="s">
        <v>414</v>
      </c>
      <c r="H547" s="8"/>
      <c r="I547" s="8"/>
      <c r="J547" s="8"/>
      <c r="K547" s="62"/>
    </row>
    <row r="548" spans="1:13">
      <c r="A548" s="8">
        <v>247</v>
      </c>
      <c r="B548" s="59" t="s">
        <v>112</v>
      </c>
      <c r="C548" s="54" t="s">
        <v>351</v>
      </c>
      <c r="D548" s="67">
        <v>72</v>
      </c>
      <c r="E548" s="67">
        <v>72</v>
      </c>
      <c r="F548" s="60">
        <f t="shared" si="11"/>
        <v>144</v>
      </c>
      <c r="G548" s="55" t="s">
        <v>132</v>
      </c>
      <c r="H548" s="8"/>
      <c r="I548" s="8"/>
      <c r="J548" s="8"/>
      <c r="K548" s="62"/>
    </row>
    <row r="549" spans="1:13">
      <c r="A549" s="8">
        <v>198</v>
      </c>
      <c r="B549" s="59" t="s">
        <v>112</v>
      </c>
      <c r="C549" s="54" t="s">
        <v>349</v>
      </c>
      <c r="D549" s="67">
        <v>76</v>
      </c>
      <c r="E549" s="67">
        <v>51</v>
      </c>
      <c r="F549" s="60">
        <f t="shared" si="11"/>
        <v>127</v>
      </c>
      <c r="G549" s="55" t="s">
        <v>132</v>
      </c>
      <c r="H549" s="8"/>
      <c r="I549" s="8"/>
      <c r="J549" s="8"/>
      <c r="K549" s="62"/>
    </row>
    <row r="550" spans="1:13" s="104" customFormat="1">
      <c r="A550" s="8">
        <v>54</v>
      </c>
      <c r="B550" s="59" t="s">
        <v>112</v>
      </c>
      <c r="C550" s="8" t="s">
        <v>346</v>
      </c>
      <c r="D550" s="98">
        <v>34</v>
      </c>
      <c r="E550" s="98">
        <v>44</v>
      </c>
      <c r="F550" s="60">
        <f t="shared" si="11"/>
        <v>78</v>
      </c>
      <c r="G550" s="56" t="s">
        <v>475</v>
      </c>
      <c r="H550" s="8"/>
      <c r="I550" s="8"/>
      <c r="J550" s="8"/>
      <c r="K550" s="62"/>
      <c r="L550" s="89"/>
      <c r="M550" s="103"/>
    </row>
    <row r="551" spans="1:13" s="104" customFormat="1">
      <c r="A551" s="8">
        <v>353</v>
      </c>
      <c r="B551" s="59" t="s">
        <v>112</v>
      </c>
      <c r="C551" s="54" t="s">
        <v>366</v>
      </c>
      <c r="D551" s="8">
        <v>52</v>
      </c>
      <c r="E551" s="8"/>
      <c r="F551" s="60">
        <f t="shared" si="11"/>
        <v>52</v>
      </c>
      <c r="G551" s="55" t="s">
        <v>475</v>
      </c>
      <c r="H551" s="8"/>
      <c r="I551" s="8"/>
      <c r="J551" s="8"/>
      <c r="K551" s="62"/>
      <c r="L551" s="89"/>
      <c r="M551" s="103"/>
    </row>
    <row r="552" spans="1:13" s="104" customFormat="1">
      <c r="A552" s="8">
        <v>262</v>
      </c>
      <c r="B552" s="59" t="s">
        <v>103</v>
      </c>
      <c r="C552" s="8" t="s">
        <v>352</v>
      </c>
      <c r="D552" s="67">
        <v>36</v>
      </c>
      <c r="E552" s="67">
        <v>18</v>
      </c>
      <c r="F552" s="60">
        <f t="shared" si="11"/>
        <v>54</v>
      </c>
      <c r="G552" s="55" t="s">
        <v>169</v>
      </c>
      <c r="H552" s="8"/>
      <c r="I552" s="8"/>
      <c r="J552" s="8"/>
      <c r="K552" s="62"/>
      <c r="L552" s="89"/>
      <c r="M552" s="103"/>
    </row>
    <row r="553" spans="1:13" s="104" customFormat="1">
      <c r="A553" s="8">
        <v>263</v>
      </c>
      <c r="B553" s="59" t="s">
        <v>105</v>
      </c>
      <c r="C553" s="8" t="s">
        <v>352</v>
      </c>
      <c r="D553" s="67">
        <v>36</v>
      </c>
      <c r="E553" s="67">
        <v>36</v>
      </c>
      <c r="F553" s="60">
        <f t="shared" si="11"/>
        <v>72</v>
      </c>
      <c r="G553" s="55" t="s">
        <v>169</v>
      </c>
      <c r="H553" s="8"/>
      <c r="I553" s="8"/>
      <c r="J553" s="8"/>
      <c r="K553" s="62"/>
      <c r="L553" s="89"/>
      <c r="M553" s="103"/>
    </row>
    <row r="554" spans="1:13" s="104" customFormat="1">
      <c r="A554" s="8">
        <v>26</v>
      </c>
      <c r="B554" s="59" t="s">
        <v>103</v>
      </c>
      <c r="C554" s="8" t="s">
        <v>345</v>
      </c>
      <c r="D554" s="98">
        <v>38</v>
      </c>
      <c r="E554" s="98">
        <v>36</v>
      </c>
      <c r="F554" s="60">
        <f t="shared" si="11"/>
        <v>74</v>
      </c>
      <c r="G554" s="55" t="s">
        <v>169</v>
      </c>
      <c r="H554" s="8"/>
      <c r="I554" s="8"/>
      <c r="J554" s="8"/>
      <c r="K554" s="62"/>
      <c r="L554" s="89">
        <v>606</v>
      </c>
      <c r="M554" s="103"/>
    </row>
    <row r="555" spans="1:13">
      <c r="A555" s="8">
        <v>27</v>
      </c>
      <c r="B555" s="59" t="s">
        <v>105</v>
      </c>
      <c r="C555" s="8" t="s">
        <v>345</v>
      </c>
      <c r="D555" s="98">
        <v>38</v>
      </c>
      <c r="E555" s="98">
        <v>36</v>
      </c>
      <c r="F555" s="60">
        <f t="shared" si="11"/>
        <v>74</v>
      </c>
      <c r="G555" s="55" t="s">
        <v>169</v>
      </c>
      <c r="H555" s="8"/>
      <c r="I555" s="8"/>
      <c r="J555" s="8"/>
      <c r="K555" s="62"/>
    </row>
    <row r="556" spans="1:13">
      <c r="A556" s="8">
        <v>165</v>
      </c>
      <c r="B556" s="59" t="s">
        <v>103</v>
      </c>
      <c r="C556" s="8" t="s">
        <v>429</v>
      </c>
      <c r="D556" s="98">
        <v>34</v>
      </c>
      <c r="E556" s="98">
        <v>34</v>
      </c>
      <c r="F556" s="60">
        <f t="shared" ref="F556:F619" si="12">D556+E556</f>
        <v>68</v>
      </c>
      <c r="G556" s="55" t="s">
        <v>169</v>
      </c>
      <c r="H556" s="8"/>
      <c r="I556" s="8"/>
      <c r="J556" s="8"/>
      <c r="K556" s="62"/>
    </row>
    <row r="557" spans="1:13">
      <c r="A557" s="8">
        <v>166</v>
      </c>
      <c r="B557" s="59" t="s">
        <v>105</v>
      </c>
      <c r="C557" s="8" t="s">
        <v>429</v>
      </c>
      <c r="D557" s="98">
        <v>34</v>
      </c>
      <c r="E557" s="98">
        <v>34</v>
      </c>
      <c r="F557" s="60">
        <f t="shared" si="12"/>
        <v>68</v>
      </c>
      <c r="G557" s="55" t="s">
        <v>169</v>
      </c>
      <c r="H557" s="8"/>
      <c r="I557" s="8"/>
      <c r="J557" s="8"/>
      <c r="K557" s="62"/>
    </row>
    <row r="558" spans="1:13">
      <c r="A558" s="8">
        <v>436</v>
      </c>
      <c r="B558" s="59" t="s">
        <v>105</v>
      </c>
      <c r="C558" s="8" t="s">
        <v>377</v>
      </c>
      <c r="D558" s="8">
        <v>26</v>
      </c>
      <c r="E558" s="8"/>
      <c r="F558" s="60">
        <f t="shared" si="12"/>
        <v>26</v>
      </c>
      <c r="G558" s="55" t="s">
        <v>169</v>
      </c>
      <c r="H558" s="8"/>
      <c r="I558" s="8"/>
      <c r="J558" s="8"/>
      <c r="K558" s="62"/>
    </row>
    <row r="559" spans="1:13">
      <c r="A559" s="8">
        <v>378</v>
      </c>
      <c r="B559" s="59" t="s">
        <v>105</v>
      </c>
      <c r="C559" s="8" t="s">
        <v>372</v>
      </c>
      <c r="D559" s="8">
        <v>26</v>
      </c>
      <c r="E559" s="8"/>
      <c r="F559" s="60">
        <f t="shared" si="12"/>
        <v>26</v>
      </c>
      <c r="G559" s="55" t="s">
        <v>169</v>
      </c>
      <c r="H559" s="8"/>
      <c r="I559" s="8"/>
      <c r="J559" s="8"/>
      <c r="K559" s="62"/>
    </row>
    <row r="560" spans="1:13">
      <c r="A560" s="8">
        <v>215</v>
      </c>
      <c r="B560" s="59" t="s">
        <v>103</v>
      </c>
      <c r="C560" s="8" t="s">
        <v>350</v>
      </c>
      <c r="D560" s="67">
        <v>38</v>
      </c>
      <c r="E560" s="67">
        <v>34</v>
      </c>
      <c r="F560" s="60">
        <f t="shared" si="12"/>
        <v>72</v>
      </c>
      <c r="G560" s="55" t="s">
        <v>169</v>
      </c>
      <c r="H560" s="8"/>
      <c r="I560" s="8"/>
      <c r="J560" s="8"/>
      <c r="K560" s="62"/>
    </row>
    <row r="561" spans="1:12">
      <c r="A561" s="8">
        <v>216</v>
      </c>
      <c r="B561" s="59" t="s">
        <v>105</v>
      </c>
      <c r="C561" s="8" t="s">
        <v>350</v>
      </c>
      <c r="D561" s="67">
        <v>38</v>
      </c>
      <c r="E561" s="67">
        <v>34</v>
      </c>
      <c r="F561" s="60">
        <f t="shared" si="12"/>
        <v>72</v>
      </c>
      <c r="G561" s="55" t="s">
        <v>169</v>
      </c>
      <c r="H561" s="8"/>
      <c r="I561" s="8"/>
      <c r="J561" s="8"/>
      <c r="K561" s="62"/>
    </row>
    <row r="562" spans="1:12">
      <c r="A562" s="8">
        <v>243</v>
      </c>
      <c r="B562" s="59" t="s">
        <v>269</v>
      </c>
      <c r="C562" s="54" t="s">
        <v>351</v>
      </c>
      <c r="D562" s="67">
        <v>36</v>
      </c>
      <c r="E562" s="67"/>
      <c r="F562" s="60">
        <f t="shared" si="12"/>
        <v>36</v>
      </c>
      <c r="G562" s="55" t="s">
        <v>412</v>
      </c>
      <c r="H562" s="8"/>
      <c r="I562" s="8"/>
      <c r="J562" s="8"/>
      <c r="K562" s="62"/>
    </row>
    <row r="563" spans="1:12">
      <c r="A563" s="8">
        <v>244</v>
      </c>
      <c r="B563" s="59" t="s">
        <v>270</v>
      </c>
      <c r="C563" s="54" t="s">
        <v>351</v>
      </c>
      <c r="D563" s="67">
        <v>36</v>
      </c>
      <c r="E563" s="67">
        <v>36</v>
      </c>
      <c r="F563" s="60">
        <f t="shared" si="12"/>
        <v>72</v>
      </c>
      <c r="G563" s="55" t="s">
        <v>412</v>
      </c>
      <c r="H563" s="8"/>
      <c r="I563" s="8"/>
      <c r="J563" s="8"/>
      <c r="K563" s="62"/>
    </row>
    <row r="564" spans="1:12">
      <c r="A564" s="8">
        <v>269</v>
      </c>
      <c r="B564" s="59" t="s">
        <v>111</v>
      </c>
      <c r="C564" s="8" t="s">
        <v>352</v>
      </c>
      <c r="D564" s="67">
        <v>36</v>
      </c>
      <c r="E564" s="67"/>
      <c r="F564" s="60">
        <f t="shared" si="12"/>
        <v>36</v>
      </c>
      <c r="G564" s="55" t="s">
        <v>412</v>
      </c>
      <c r="H564" s="8"/>
      <c r="I564" s="8"/>
      <c r="J564" s="8"/>
      <c r="K564" s="62"/>
    </row>
    <row r="565" spans="1:12">
      <c r="A565" s="8">
        <v>562</v>
      </c>
      <c r="B565" s="61" t="s">
        <v>52</v>
      </c>
      <c r="C565" s="8" t="s">
        <v>384</v>
      </c>
      <c r="D565" s="8">
        <v>30</v>
      </c>
      <c r="E565" s="8"/>
      <c r="F565" s="60">
        <f t="shared" si="12"/>
        <v>30</v>
      </c>
      <c r="G565" s="55" t="s">
        <v>412</v>
      </c>
      <c r="H565" s="8"/>
      <c r="I565" s="8"/>
      <c r="J565" s="8"/>
      <c r="K565" s="62"/>
    </row>
    <row r="566" spans="1:12">
      <c r="A566" s="8">
        <v>615</v>
      </c>
      <c r="B566" s="61" t="s">
        <v>307</v>
      </c>
      <c r="C566" s="8" t="s">
        <v>397</v>
      </c>
      <c r="D566" s="8">
        <v>40</v>
      </c>
      <c r="E566" s="8"/>
      <c r="F566" s="60">
        <f t="shared" si="12"/>
        <v>40</v>
      </c>
      <c r="G566" s="55" t="s">
        <v>412</v>
      </c>
      <c r="H566" s="8"/>
      <c r="I566" s="8"/>
      <c r="J566" s="8"/>
      <c r="K566" s="62"/>
    </row>
    <row r="567" spans="1:12">
      <c r="A567" s="8">
        <v>600</v>
      </c>
      <c r="B567" s="61" t="s">
        <v>304</v>
      </c>
      <c r="C567" s="75" t="s">
        <v>385</v>
      </c>
      <c r="D567" s="8">
        <v>20</v>
      </c>
      <c r="E567" s="8">
        <v>16</v>
      </c>
      <c r="F567" s="60">
        <f t="shared" si="12"/>
        <v>36</v>
      </c>
      <c r="G567" s="55" t="s">
        <v>412</v>
      </c>
      <c r="H567" s="8"/>
      <c r="I567" s="8"/>
      <c r="J567" s="8"/>
      <c r="K567" s="62"/>
    </row>
    <row r="568" spans="1:12">
      <c r="A568" s="8">
        <v>19</v>
      </c>
      <c r="B568" s="59" t="s">
        <v>304</v>
      </c>
      <c r="C568" s="8" t="s">
        <v>344</v>
      </c>
      <c r="D568" s="73"/>
      <c r="E568" s="73">
        <v>18</v>
      </c>
      <c r="F568" s="60">
        <f t="shared" si="12"/>
        <v>18</v>
      </c>
      <c r="G568" s="74" t="s">
        <v>412</v>
      </c>
      <c r="H568" s="8"/>
      <c r="I568" s="8"/>
      <c r="J568" s="8"/>
      <c r="K568" s="62"/>
    </row>
    <row r="569" spans="1:12">
      <c r="A569" s="8">
        <v>315</v>
      </c>
      <c r="B569" s="59" t="s">
        <v>287</v>
      </c>
      <c r="C569" s="54" t="s">
        <v>436</v>
      </c>
      <c r="D569" s="8">
        <v>42</v>
      </c>
      <c r="E569" s="8">
        <v>56</v>
      </c>
      <c r="F569" s="60">
        <f t="shared" si="12"/>
        <v>98</v>
      </c>
      <c r="G569" s="55" t="s">
        <v>412</v>
      </c>
      <c r="H569" s="8"/>
      <c r="I569" s="8"/>
      <c r="J569" s="8"/>
      <c r="K569" s="62"/>
    </row>
    <row r="570" spans="1:12">
      <c r="A570" s="8">
        <v>33</v>
      </c>
      <c r="B570" s="59" t="s">
        <v>111</v>
      </c>
      <c r="C570" s="8" t="s">
        <v>345</v>
      </c>
      <c r="D570" s="98">
        <v>38</v>
      </c>
      <c r="E570" s="98"/>
      <c r="F570" s="60">
        <f t="shared" si="12"/>
        <v>38</v>
      </c>
      <c r="G570" s="74" t="s">
        <v>412</v>
      </c>
      <c r="H570" s="8"/>
      <c r="I570" s="8"/>
      <c r="J570" s="8"/>
      <c r="K570" s="62"/>
      <c r="L570" s="86">
        <v>1064</v>
      </c>
    </row>
    <row r="571" spans="1:12">
      <c r="A571" s="8">
        <v>44</v>
      </c>
      <c r="B571" s="57" t="s">
        <v>426</v>
      </c>
      <c r="C571" s="8" t="s">
        <v>345</v>
      </c>
      <c r="D571" s="102"/>
      <c r="E571" s="102">
        <v>18</v>
      </c>
      <c r="F571" s="60">
        <f t="shared" si="12"/>
        <v>18</v>
      </c>
      <c r="G571" s="150" t="s">
        <v>412</v>
      </c>
      <c r="H571" s="8"/>
      <c r="I571" s="8"/>
      <c r="J571" s="8"/>
      <c r="K571" s="62"/>
    </row>
    <row r="572" spans="1:12">
      <c r="A572" s="8">
        <v>289</v>
      </c>
      <c r="B572" s="59" t="s">
        <v>269</v>
      </c>
      <c r="C572" s="75" t="s">
        <v>353</v>
      </c>
      <c r="D572" s="67">
        <v>38</v>
      </c>
      <c r="E572" s="67">
        <v>38</v>
      </c>
      <c r="F572" s="60">
        <f t="shared" si="12"/>
        <v>76</v>
      </c>
      <c r="G572" s="55" t="s">
        <v>412</v>
      </c>
      <c r="H572" s="8"/>
      <c r="I572" s="8"/>
      <c r="J572" s="8"/>
      <c r="K572" s="62"/>
    </row>
    <row r="573" spans="1:12">
      <c r="A573" s="8">
        <v>290</v>
      </c>
      <c r="B573" s="59" t="s">
        <v>270</v>
      </c>
      <c r="C573" s="75" t="s">
        <v>353</v>
      </c>
      <c r="D573" s="67">
        <v>38</v>
      </c>
      <c r="E573" s="67">
        <v>38</v>
      </c>
      <c r="F573" s="60">
        <f t="shared" si="12"/>
        <v>76</v>
      </c>
      <c r="G573" s="55" t="s">
        <v>412</v>
      </c>
      <c r="H573" s="8"/>
      <c r="I573" s="8"/>
      <c r="J573" s="8"/>
      <c r="K573" s="62"/>
    </row>
    <row r="574" spans="1:12">
      <c r="A574" s="8">
        <v>172</v>
      </c>
      <c r="B574" s="59" t="s">
        <v>111</v>
      </c>
      <c r="C574" s="8" t="s">
        <v>429</v>
      </c>
      <c r="D574" s="98">
        <v>34</v>
      </c>
      <c r="E574" s="98">
        <v>34</v>
      </c>
      <c r="F574" s="60">
        <f t="shared" si="12"/>
        <v>68</v>
      </c>
      <c r="G574" s="55" t="s">
        <v>412</v>
      </c>
      <c r="H574" s="8"/>
      <c r="I574" s="8"/>
      <c r="J574" s="8"/>
      <c r="K574" s="62"/>
    </row>
    <row r="575" spans="1:12">
      <c r="A575" s="8">
        <v>351</v>
      </c>
      <c r="B575" s="59" t="s">
        <v>270</v>
      </c>
      <c r="C575" s="54" t="s">
        <v>366</v>
      </c>
      <c r="D575" s="8">
        <v>52</v>
      </c>
      <c r="E575" s="8">
        <v>24</v>
      </c>
      <c r="F575" s="60">
        <f t="shared" si="12"/>
        <v>76</v>
      </c>
      <c r="G575" s="55" t="s">
        <v>412</v>
      </c>
      <c r="H575" s="8"/>
      <c r="I575" s="8"/>
      <c r="J575" s="8"/>
      <c r="K575" s="62"/>
    </row>
    <row r="576" spans="1:12">
      <c r="A576" s="8">
        <v>440</v>
      </c>
      <c r="B576" s="59" t="s">
        <v>111</v>
      </c>
      <c r="C576" s="8" t="s">
        <v>377</v>
      </c>
      <c r="D576" s="8">
        <v>52</v>
      </c>
      <c r="E576" s="8"/>
      <c r="F576" s="60">
        <f t="shared" si="12"/>
        <v>52</v>
      </c>
      <c r="G576" s="55" t="s">
        <v>412</v>
      </c>
      <c r="H576" s="8"/>
      <c r="I576" s="8"/>
      <c r="J576" s="8"/>
      <c r="K576" s="62"/>
    </row>
    <row r="577" spans="1:13" s="104" customFormat="1">
      <c r="A577" s="8">
        <v>101</v>
      </c>
      <c r="B577" s="59" t="s">
        <v>111</v>
      </c>
      <c r="C577" s="8" t="s">
        <v>428</v>
      </c>
      <c r="D577" s="98"/>
      <c r="E577" s="98"/>
      <c r="F577" s="60">
        <f t="shared" si="12"/>
        <v>0</v>
      </c>
      <c r="G577" s="55" t="s">
        <v>412</v>
      </c>
      <c r="H577" s="8"/>
      <c r="I577" s="8"/>
      <c r="J577" s="8"/>
      <c r="K577" s="62"/>
      <c r="L577" s="89"/>
      <c r="M577" s="103"/>
    </row>
    <row r="578" spans="1:13">
      <c r="A578" s="8">
        <v>383</v>
      </c>
      <c r="B578" s="59" t="s">
        <v>111</v>
      </c>
      <c r="C578" s="8" t="s">
        <v>372</v>
      </c>
      <c r="D578" s="8">
        <v>52</v>
      </c>
      <c r="E578" s="8"/>
      <c r="F578" s="60">
        <f t="shared" si="12"/>
        <v>52</v>
      </c>
      <c r="G578" s="55" t="s">
        <v>412</v>
      </c>
      <c r="H578" s="8"/>
      <c r="I578" s="8"/>
      <c r="J578" s="8"/>
      <c r="K578" s="62"/>
    </row>
    <row r="579" spans="1:13">
      <c r="A579" s="8">
        <v>494</v>
      </c>
      <c r="B579" s="61" t="s">
        <v>287</v>
      </c>
      <c r="C579" s="54" t="s">
        <v>380</v>
      </c>
      <c r="D579" s="8">
        <v>56</v>
      </c>
      <c r="E579" s="8">
        <v>48</v>
      </c>
      <c r="F579" s="60">
        <f t="shared" si="12"/>
        <v>104</v>
      </c>
      <c r="G579" s="55" t="s">
        <v>412</v>
      </c>
      <c r="H579" s="8"/>
      <c r="I579" s="8"/>
      <c r="J579" s="8"/>
      <c r="K579" s="62"/>
    </row>
    <row r="580" spans="1:13">
      <c r="A580" s="8">
        <v>495</v>
      </c>
      <c r="B580" s="112" t="s">
        <v>381</v>
      </c>
      <c r="C580" s="54" t="s">
        <v>380</v>
      </c>
      <c r="D580" s="8">
        <v>28</v>
      </c>
      <c r="E580" s="8"/>
      <c r="F580" s="60">
        <f t="shared" si="12"/>
        <v>28</v>
      </c>
      <c r="G580" s="55" t="s">
        <v>412</v>
      </c>
      <c r="H580" s="8"/>
      <c r="I580" s="8"/>
      <c r="J580" s="8"/>
      <c r="K580" s="62"/>
    </row>
    <row r="581" spans="1:13">
      <c r="A581" s="8">
        <v>222</v>
      </c>
      <c r="B581" s="59" t="s">
        <v>111</v>
      </c>
      <c r="C581" s="8" t="s">
        <v>350</v>
      </c>
      <c r="D581" s="67"/>
      <c r="E581" s="67">
        <v>34</v>
      </c>
      <c r="F581" s="60">
        <f t="shared" si="12"/>
        <v>34</v>
      </c>
      <c r="G581" s="55" t="s">
        <v>412</v>
      </c>
      <c r="H581" s="8"/>
      <c r="I581" s="8"/>
      <c r="J581" s="8"/>
      <c r="K581" s="62"/>
    </row>
    <row r="582" spans="1:13">
      <c r="A582" s="8">
        <v>516</v>
      </c>
      <c r="B582" s="61" t="s">
        <v>40</v>
      </c>
      <c r="C582" s="8" t="s">
        <v>382</v>
      </c>
      <c r="D582" s="8">
        <v>28</v>
      </c>
      <c r="E582" s="8"/>
      <c r="F582" s="60">
        <f t="shared" si="12"/>
        <v>28</v>
      </c>
      <c r="G582" s="55" t="s">
        <v>412</v>
      </c>
      <c r="H582" s="8"/>
      <c r="I582" s="8"/>
      <c r="J582" s="8"/>
      <c r="K582" s="62"/>
    </row>
    <row r="583" spans="1:13">
      <c r="A583" s="8">
        <v>714</v>
      </c>
      <c r="B583" s="61" t="s">
        <v>307</v>
      </c>
      <c r="C583" s="8" t="s">
        <v>453</v>
      </c>
      <c r="D583" s="8"/>
      <c r="E583" s="8">
        <v>48</v>
      </c>
      <c r="F583" s="60">
        <f t="shared" si="12"/>
        <v>48</v>
      </c>
      <c r="G583" s="55" t="s">
        <v>412</v>
      </c>
      <c r="H583" s="8"/>
      <c r="I583" s="8"/>
      <c r="J583" s="8"/>
      <c r="K583" s="62"/>
    </row>
    <row r="584" spans="1:13">
      <c r="A584" s="8">
        <v>732</v>
      </c>
      <c r="B584" s="57" t="s">
        <v>318</v>
      </c>
      <c r="C584" s="54" t="s">
        <v>407</v>
      </c>
      <c r="D584" s="8">
        <v>24</v>
      </c>
      <c r="E584" s="8"/>
      <c r="F584" s="60">
        <f t="shared" si="12"/>
        <v>24</v>
      </c>
      <c r="G584" s="55" t="s">
        <v>339</v>
      </c>
      <c r="H584" s="8"/>
      <c r="I584" s="8"/>
      <c r="J584" s="8"/>
      <c r="K584" s="62"/>
    </row>
    <row r="585" spans="1:13">
      <c r="A585" s="8">
        <v>606</v>
      </c>
      <c r="B585" s="61" t="s">
        <v>67</v>
      </c>
      <c r="C585" s="75" t="s">
        <v>385</v>
      </c>
      <c r="D585" s="8">
        <v>20</v>
      </c>
      <c r="E585" s="8">
        <v>40</v>
      </c>
      <c r="F585" s="60">
        <f t="shared" si="12"/>
        <v>60</v>
      </c>
      <c r="G585" s="55" t="s">
        <v>339</v>
      </c>
      <c r="H585" s="8"/>
      <c r="I585" s="8"/>
      <c r="J585" s="8"/>
      <c r="K585" s="62"/>
    </row>
    <row r="586" spans="1:13">
      <c r="A586" s="8">
        <v>313</v>
      </c>
      <c r="B586" s="59" t="s">
        <v>282</v>
      </c>
      <c r="C586" s="54" t="s">
        <v>436</v>
      </c>
      <c r="D586" s="8">
        <v>42</v>
      </c>
      <c r="E586" s="8"/>
      <c r="F586" s="60">
        <f t="shared" si="12"/>
        <v>42</v>
      </c>
      <c r="G586" s="55" t="s">
        <v>339</v>
      </c>
      <c r="H586" s="8"/>
      <c r="I586" s="8"/>
      <c r="J586" s="8"/>
      <c r="K586" s="62"/>
    </row>
    <row r="587" spans="1:13">
      <c r="A587" s="8">
        <v>587</v>
      </c>
      <c r="B587" s="61" t="s">
        <v>392</v>
      </c>
      <c r="C587" s="54" t="s">
        <v>386</v>
      </c>
      <c r="D587" s="8"/>
      <c r="E587" s="8">
        <v>42</v>
      </c>
      <c r="F587" s="60">
        <f t="shared" si="12"/>
        <v>42</v>
      </c>
      <c r="G587" s="55" t="s">
        <v>339</v>
      </c>
      <c r="H587" s="8"/>
      <c r="I587" s="8"/>
      <c r="J587" s="8"/>
      <c r="K587" s="8"/>
    </row>
    <row r="588" spans="1:13">
      <c r="A588" s="8">
        <v>590</v>
      </c>
      <c r="B588" s="61" t="s">
        <v>95</v>
      </c>
      <c r="C588" s="54" t="s">
        <v>386</v>
      </c>
      <c r="D588" s="8">
        <v>28</v>
      </c>
      <c r="E588" s="8">
        <v>28</v>
      </c>
      <c r="F588" s="60">
        <f t="shared" si="12"/>
        <v>56</v>
      </c>
      <c r="G588" s="55" t="s">
        <v>339</v>
      </c>
      <c r="H588" s="8"/>
      <c r="I588" s="8"/>
      <c r="J588" s="8"/>
      <c r="K588" s="62"/>
      <c r="L588" s="86">
        <v>690</v>
      </c>
    </row>
    <row r="589" spans="1:13">
      <c r="A589" s="8">
        <v>760</v>
      </c>
      <c r="B589" s="61" t="s">
        <v>462</v>
      </c>
      <c r="C589" s="54" t="s">
        <v>460</v>
      </c>
      <c r="D589" s="8">
        <v>42</v>
      </c>
      <c r="E589" s="8"/>
      <c r="F589" s="60">
        <f t="shared" si="12"/>
        <v>42</v>
      </c>
      <c r="G589" s="55" t="s">
        <v>339</v>
      </c>
      <c r="H589" s="8"/>
      <c r="I589" s="8"/>
      <c r="J589" s="8"/>
      <c r="K589" s="62"/>
    </row>
    <row r="590" spans="1:13">
      <c r="A590" s="8">
        <v>767</v>
      </c>
      <c r="B590" s="61" t="s">
        <v>95</v>
      </c>
      <c r="C590" s="54" t="s">
        <v>460</v>
      </c>
      <c r="D590" s="8">
        <v>28</v>
      </c>
      <c r="E590" s="8">
        <v>48</v>
      </c>
      <c r="F590" s="60">
        <f t="shared" si="12"/>
        <v>76</v>
      </c>
      <c r="G590" s="55" t="s">
        <v>339</v>
      </c>
      <c r="H590" s="8"/>
      <c r="I590" s="8"/>
      <c r="J590" s="8"/>
      <c r="K590" s="62"/>
    </row>
    <row r="591" spans="1:13">
      <c r="A591" s="8">
        <v>769</v>
      </c>
      <c r="B591" s="61" t="s">
        <v>468</v>
      </c>
      <c r="C591" s="54" t="s">
        <v>460</v>
      </c>
      <c r="D591" s="8">
        <v>56</v>
      </c>
      <c r="E591" s="8">
        <v>24</v>
      </c>
      <c r="F591" s="60">
        <f t="shared" si="12"/>
        <v>80</v>
      </c>
      <c r="G591" s="55" t="s">
        <v>339</v>
      </c>
      <c r="H591" s="107"/>
      <c r="I591" s="107"/>
      <c r="J591" s="107"/>
      <c r="K591" s="108"/>
    </row>
    <row r="592" spans="1:13">
      <c r="A592" s="8">
        <v>770</v>
      </c>
      <c r="B592" s="61" t="s">
        <v>469</v>
      </c>
      <c r="C592" s="54" t="s">
        <v>460</v>
      </c>
      <c r="D592" s="8">
        <v>42</v>
      </c>
      <c r="E592" s="8">
        <v>24</v>
      </c>
      <c r="F592" s="60">
        <f t="shared" si="12"/>
        <v>66</v>
      </c>
      <c r="G592" s="55" t="s">
        <v>339</v>
      </c>
      <c r="H592" s="8"/>
      <c r="I592" s="8"/>
      <c r="J592" s="8"/>
      <c r="K592" s="62"/>
    </row>
    <row r="593" spans="1:13">
      <c r="A593" s="8">
        <v>632</v>
      </c>
      <c r="B593" s="61" t="s">
        <v>309</v>
      </c>
      <c r="C593" s="54" t="s">
        <v>508</v>
      </c>
      <c r="D593" s="8">
        <v>20</v>
      </c>
      <c r="E593" s="8"/>
      <c r="F593" s="60">
        <f t="shared" si="12"/>
        <v>20</v>
      </c>
      <c r="G593" s="55" t="s">
        <v>339</v>
      </c>
      <c r="H593" s="8"/>
      <c r="I593" s="8"/>
      <c r="J593" s="8"/>
      <c r="K593" s="62"/>
    </row>
    <row r="594" spans="1:13">
      <c r="A594" s="8">
        <v>663</v>
      </c>
      <c r="B594" s="61" t="s">
        <v>309</v>
      </c>
      <c r="C594" s="54" t="s">
        <v>510</v>
      </c>
      <c r="D594" s="8">
        <v>20</v>
      </c>
      <c r="E594" s="8"/>
      <c r="F594" s="60">
        <f t="shared" si="12"/>
        <v>20</v>
      </c>
      <c r="G594" s="55" t="s">
        <v>339</v>
      </c>
      <c r="H594" s="8"/>
      <c r="I594" s="8"/>
      <c r="J594" s="8"/>
      <c r="K594" s="62"/>
    </row>
    <row r="595" spans="1:13">
      <c r="A595" s="8">
        <v>493</v>
      </c>
      <c r="B595" s="59" t="s">
        <v>282</v>
      </c>
      <c r="C595" s="54" t="s">
        <v>380</v>
      </c>
      <c r="D595" s="8">
        <v>42</v>
      </c>
      <c r="E595" s="8"/>
      <c r="F595" s="60">
        <f t="shared" si="12"/>
        <v>42</v>
      </c>
      <c r="G595" s="55" t="s">
        <v>339</v>
      </c>
      <c r="H595" s="8"/>
      <c r="I595" s="8"/>
      <c r="J595" s="8"/>
      <c r="K595" s="62"/>
    </row>
    <row r="596" spans="1:13">
      <c r="A596" s="8">
        <v>699</v>
      </c>
      <c r="B596" s="61" t="s">
        <v>314</v>
      </c>
      <c r="C596" s="54" t="s">
        <v>452</v>
      </c>
      <c r="D596" s="8"/>
      <c r="E596" s="8">
        <v>24</v>
      </c>
      <c r="F596" s="60">
        <f t="shared" si="12"/>
        <v>24</v>
      </c>
      <c r="G596" s="55" t="s">
        <v>339</v>
      </c>
      <c r="H596" s="8"/>
      <c r="I596" s="8"/>
      <c r="J596" s="8"/>
      <c r="K596" s="62"/>
    </row>
    <row r="597" spans="1:13">
      <c r="A597" s="8">
        <v>704</v>
      </c>
      <c r="B597" s="61" t="s">
        <v>315</v>
      </c>
      <c r="C597" s="54" t="s">
        <v>452</v>
      </c>
      <c r="D597" s="8">
        <v>48</v>
      </c>
      <c r="E597" s="8">
        <v>48</v>
      </c>
      <c r="F597" s="60">
        <f t="shared" si="12"/>
        <v>96</v>
      </c>
      <c r="G597" s="55" t="s">
        <v>339</v>
      </c>
      <c r="H597" s="8"/>
      <c r="I597" s="8"/>
      <c r="J597" s="8"/>
      <c r="K597" s="62"/>
    </row>
    <row r="598" spans="1:13">
      <c r="A598" s="8">
        <v>342</v>
      </c>
      <c r="B598" s="59" t="s">
        <v>20</v>
      </c>
      <c r="C598" s="8" t="s">
        <v>484</v>
      </c>
      <c r="D598" s="8"/>
      <c r="E598" s="8">
        <v>42</v>
      </c>
      <c r="F598" s="60">
        <f t="shared" si="12"/>
        <v>42</v>
      </c>
      <c r="G598" s="55" t="s">
        <v>477</v>
      </c>
      <c r="H598" s="8"/>
      <c r="I598" s="8"/>
      <c r="J598" s="8"/>
      <c r="K598" s="62"/>
    </row>
    <row r="599" spans="1:13">
      <c r="A599" s="8">
        <v>677</v>
      </c>
      <c r="B599" s="61" t="s">
        <v>32</v>
      </c>
      <c r="C599" s="8" t="s">
        <v>511</v>
      </c>
      <c r="D599" s="8">
        <v>20</v>
      </c>
      <c r="E599" s="8">
        <v>10</v>
      </c>
      <c r="F599" s="60">
        <f t="shared" si="12"/>
        <v>30</v>
      </c>
      <c r="G599" s="55" t="s">
        <v>477</v>
      </c>
      <c r="H599" s="8"/>
      <c r="I599" s="8"/>
      <c r="J599" s="8"/>
      <c r="K599" s="62"/>
    </row>
    <row r="600" spans="1:13">
      <c r="A600" s="8">
        <v>678</v>
      </c>
      <c r="B600" s="61" t="s">
        <v>330</v>
      </c>
      <c r="C600" s="8" t="s">
        <v>511</v>
      </c>
      <c r="D600" s="8">
        <v>70</v>
      </c>
      <c r="E600" s="8">
        <v>10</v>
      </c>
      <c r="F600" s="60">
        <f t="shared" si="12"/>
        <v>80</v>
      </c>
      <c r="G600" s="55" t="s">
        <v>477</v>
      </c>
      <c r="H600" s="8"/>
      <c r="I600" s="8"/>
      <c r="J600" s="8"/>
      <c r="K600" s="62"/>
    </row>
    <row r="601" spans="1:13">
      <c r="A601" s="8">
        <v>679</v>
      </c>
      <c r="B601" s="61" t="s">
        <v>35</v>
      </c>
      <c r="C601" s="8" t="s">
        <v>511</v>
      </c>
      <c r="D601" s="8">
        <v>60</v>
      </c>
      <c r="E601" s="8">
        <v>10</v>
      </c>
      <c r="F601" s="60">
        <f t="shared" si="12"/>
        <v>70</v>
      </c>
      <c r="G601" s="55" t="s">
        <v>477</v>
      </c>
      <c r="H601" s="8"/>
      <c r="I601" s="8"/>
      <c r="J601" s="8"/>
      <c r="K601" s="62"/>
    </row>
    <row r="602" spans="1:13">
      <c r="A602" s="8">
        <v>681</v>
      </c>
      <c r="B602" s="61" t="s">
        <v>37</v>
      </c>
      <c r="C602" s="8" t="s">
        <v>511</v>
      </c>
      <c r="D602" s="8">
        <v>30</v>
      </c>
      <c r="E602" s="8"/>
      <c r="F602" s="60">
        <f t="shared" si="12"/>
        <v>30</v>
      </c>
      <c r="G602" s="55" t="s">
        <v>477</v>
      </c>
      <c r="H602" s="8"/>
      <c r="I602" s="8"/>
      <c r="J602" s="8"/>
      <c r="K602" s="62"/>
    </row>
    <row r="603" spans="1:13" s="104" customFormat="1">
      <c r="A603" s="8">
        <v>682</v>
      </c>
      <c r="B603" s="61" t="s">
        <v>65</v>
      </c>
      <c r="C603" s="8" t="s">
        <v>511</v>
      </c>
      <c r="D603" s="8">
        <v>20</v>
      </c>
      <c r="E603" s="8"/>
      <c r="F603" s="60">
        <f t="shared" si="12"/>
        <v>20</v>
      </c>
      <c r="G603" s="55" t="s">
        <v>477</v>
      </c>
      <c r="H603" s="8"/>
      <c r="I603" s="8"/>
      <c r="J603" s="8"/>
      <c r="K603" s="62"/>
      <c r="L603" s="89"/>
      <c r="M603" s="103"/>
    </row>
    <row r="604" spans="1:13" s="104" customFormat="1">
      <c r="A604" s="8">
        <v>683</v>
      </c>
      <c r="B604" s="61" t="s">
        <v>75</v>
      </c>
      <c r="C604" s="8" t="s">
        <v>511</v>
      </c>
      <c r="D604" s="8"/>
      <c r="E604" s="8">
        <v>30</v>
      </c>
      <c r="F604" s="60">
        <f t="shared" si="12"/>
        <v>30</v>
      </c>
      <c r="G604" s="55" t="s">
        <v>477</v>
      </c>
      <c r="H604" s="8"/>
      <c r="I604" s="8"/>
      <c r="J604" s="8"/>
      <c r="K604" s="62"/>
      <c r="L604" s="89"/>
      <c r="M604" s="103"/>
    </row>
    <row r="605" spans="1:13" s="104" customFormat="1">
      <c r="A605" s="8">
        <v>690</v>
      </c>
      <c r="B605" s="124" t="s">
        <v>451</v>
      </c>
      <c r="C605" s="8" t="s">
        <v>511</v>
      </c>
      <c r="D605" s="8"/>
      <c r="E605" s="8">
        <v>15</v>
      </c>
      <c r="F605" s="60">
        <f t="shared" si="12"/>
        <v>15</v>
      </c>
      <c r="G605" s="55" t="s">
        <v>477</v>
      </c>
      <c r="H605" s="8"/>
      <c r="I605" s="8"/>
      <c r="J605" s="8"/>
      <c r="K605" s="62"/>
      <c r="L605" s="89"/>
      <c r="M605" s="103"/>
    </row>
    <row r="606" spans="1:13" s="104" customFormat="1">
      <c r="A606" s="8">
        <v>181</v>
      </c>
      <c r="B606" s="59" t="s">
        <v>331</v>
      </c>
      <c r="C606" s="8" t="s">
        <v>429</v>
      </c>
      <c r="D606" s="98">
        <v>51</v>
      </c>
      <c r="E606" s="98">
        <v>34</v>
      </c>
      <c r="F606" s="60">
        <f t="shared" si="12"/>
        <v>85</v>
      </c>
      <c r="G606" s="74" t="s">
        <v>477</v>
      </c>
      <c r="H606" s="8"/>
      <c r="I606" s="8"/>
      <c r="J606" s="8"/>
      <c r="K606" s="62"/>
      <c r="L606" s="89"/>
      <c r="M606" s="103"/>
    </row>
    <row r="607" spans="1:13" s="104" customFormat="1">
      <c r="A607" s="8">
        <v>182</v>
      </c>
      <c r="B607" s="59" t="s">
        <v>35</v>
      </c>
      <c r="C607" s="8" t="s">
        <v>429</v>
      </c>
      <c r="D607" s="98">
        <v>17</v>
      </c>
      <c r="E607" s="98">
        <v>17</v>
      </c>
      <c r="F607" s="60">
        <f t="shared" si="12"/>
        <v>34</v>
      </c>
      <c r="G607" s="204" t="s">
        <v>477</v>
      </c>
      <c r="H607" s="8"/>
      <c r="I607" s="8"/>
      <c r="J607" s="8"/>
      <c r="K607" s="62"/>
      <c r="L607" s="89"/>
      <c r="M607" s="103"/>
    </row>
    <row r="608" spans="1:13">
      <c r="A608" s="8">
        <v>183</v>
      </c>
      <c r="B608" s="59" t="s">
        <v>358</v>
      </c>
      <c r="C608" s="8" t="s">
        <v>429</v>
      </c>
      <c r="D608" s="98">
        <v>17</v>
      </c>
      <c r="E608" s="98"/>
      <c r="F608" s="60">
        <f t="shared" si="12"/>
        <v>17</v>
      </c>
      <c r="G608" s="74" t="s">
        <v>477</v>
      </c>
      <c r="H608" s="8"/>
      <c r="I608" s="8"/>
      <c r="J608" s="8"/>
      <c r="K608" s="62"/>
    </row>
    <row r="609" spans="1:12">
      <c r="A609" s="8">
        <v>184</v>
      </c>
      <c r="B609" s="59" t="s">
        <v>359</v>
      </c>
      <c r="C609" s="8" t="s">
        <v>429</v>
      </c>
      <c r="D609" s="98">
        <v>17</v>
      </c>
      <c r="E609" s="98"/>
      <c r="F609" s="60">
        <f t="shared" si="12"/>
        <v>17</v>
      </c>
      <c r="G609" s="74" t="s">
        <v>477</v>
      </c>
      <c r="H609" s="8"/>
      <c r="I609" s="8"/>
      <c r="J609" s="8"/>
      <c r="K609" s="62"/>
    </row>
    <row r="610" spans="1:12">
      <c r="A610" s="8">
        <v>185</v>
      </c>
      <c r="B610" s="59" t="s">
        <v>65</v>
      </c>
      <c r="C610" s="8" t="s">
        <v>429</v>
      </c>
      <c r="D610" s="98">
        <v>17</v>
      </c>
      <c r="E610" s="98"/>
      <c r="F610" s="60">
        <f t="shared" si="12"/>
        <v>17</v>
      </c>
      <c r="G610" s="74" t="s">
        <v>477</v>
      </c>
      <c r="H610" s="8"/>
      <c r="I610" s="8"/>
      <c r="J610" s="8"/>
      <c r="K610" s="62"/>
    </row>
    <row r="611" spans="1:12">
      <c r="A611" s="8">
        <v>646</v>
      </c>
      <c r="B611" s="61" t="s">
        <v>32</v>
      </c>
      <c r="C611" s="8" t="s">
        <v>509</v>
      </c>
      <c r="D611" s="8">
        <v>20</v>
      </c>
      <c r="E611" s="8">
        <v>10</v>
      </c>
      <c r="F611" s="60">
        <f t="shared" si="12"/>
        <v>30</v>
      </c>
      <c r="G611" s="55" t="s">
        <v>477</v>
      </c>
      <c r="H611" s="8"/>
      <c r="I611" s="8"/>
      <c r="J611" s="8"/>
      <c r="K611" s="62"/>
    </row>
    <row r="612" spans="1:12">
      <c r="A612" s="8">
        <v>647</v>
      </c>
      <c r="B612" s="61" t="s">
        <v>330</v>
      </c>
      <c r="C612" s="8" t="s">
        <v>509</v>
      </c>
      <c r="D612" s="8">
        <v>70</v>
      </c>
      <c r="E612" s="8">
        <v>10</v>
      </c>
      <c r="F612" s="60">
        <f t="shared" si="12"/>
        <v>80</v>
      </c>
      <c r="G612" s="55" t="s">
        <v>477</v>
      </c>
      <c r="H612" s="8"/>
      <c r="I612" s="8"/>
      <c r="J612" s="8"/>
      <c r="K612" s="62"/>
    </row>
    <row r="613" spans="1:12">
      <c r="A613" s="8">
        <v>648</v>
      </c>
      <c r="B613" s="61" t="s">
        <v>35</v>
      </c>
      <c r="C613" s="8" t="s">
        <v>509</v>
      </c>
      <c r="D613" s="8">
        <v>60</v>
      </c>
      <c r="E613" s="8">
        <v>10</v>
      </c>
      <c r="F613" s="60">
        <f t="shared" si="12"/>
        <v>70</v>
      </c>
      <c r="G613" s="55" t="s">
        <v>477</v>
      </c>
      <c r="H613" s="8"/>
      <c r="I613" s="8"/>
      <c r="J613" s="8"/>
      <c r="K613" s="62"/>
    </row>
    <row r="614" spans="1:12">
      <c r="A614" s="8">
        <v>650</v>
      </c>
      <c r="B614" s="61" t="s">
        <v>37</v>
      </c>
      <c r="C614" s="8" t="s">
        <v>509</v>
      </c>
      <c r="D614" s="8">
        <v>30</v>
      </c>
      <c r="E614" s="8"/>
      <c r="F614" s="60">
        <f t="shared" si="12"/>
        <v>30</v>
      </c>
      <c r="G614" s="55" t="s">
        <v>477</v>
      </c>
      <c r="H614" s="8"/>
      <c r="I614" s="8"/>
      <c r="J614" s="8"/>
      <c r="K614" s="62"/>
    </row>
    <row r="615" spans="1:12">
      <c r="A615" s="8">
        <v>651</v>
      </c>
      <c r="B615" s="61" t="s">
        <v>65</v>
      </c>
      <c r="C615" s="8" t="s">
        <v>509</v>
      </c>
      <c r="D615" s="8">
        <v>20</v>
      </c>
      <c r="E615" s="8"/>
      <c r="F615" s="60">
        <f t="shared" si="12"/>
        <v>20</v>
      </c>
      <c r="G615" s="55" t="s">
        <v>477</v>
      </c>
      <c r="H615" s="8"/>
      <c r="I615" s="8"/>
      <c r="J615" s="8"/>
      <c r="K615" s="62"/>
      <c r="L615" s="86">
        <v>1066</v>
      </c>
    </row>
    <row r="616" spans="1:12">
      <c r="A616" s="8">
        <v>657</v>
      </c>
      <c r="B616" s="77" t="s">
        <v>75</v>
      </c>
      <c r="C616" s="8" t="s">
        <v>509</v>
      </c>
      <c r="D616" s="8"/>
      <c r="E616" s="8">
        <v>30</v>
      </c>
      <c r="F616" s="60">
        <f t="shared" si="12"/>
        <v>30</v>
      </c>
      <c r="G616" s="55" t="s">
        <v>477</v>
      </c>
      <c r="H616" s="8"/>
      <c r="I616" s="8"/>
      <c r="J616" s="8"/>
      <c r="K616" s="62"/>
    </row>
    <row r="617" spans="1:12">
      <c r="A617" s="8">
        <v>448</v>
      </c>
      <c r="B617" s="112" t="s">
        <v>378</v>
      </c>
      <c r="C617" s="8" t="s">
        <v>377</v>
      </c>
      <c r="D617" s="8">
        <v>13</v>
      </c>
      <c r="E617" s="8">
        <v>36</v>
      </c>
      <c r="F617" s="60">
        <f t="shared" si="12"/>
        <v>49</v>
      </c>
      <c r="G617" s="55" t="s">
        <v>477</v>
      </c>
      <c r="H617" s="8"/>
      <c r="I617" s="8"/>
      <c r="J617" s="8"/>
      <c r="K617" s="62"/>
    </row>
    <row r="618" spans="1:12">
      <c r="A618" s="8">
        <v>450</v>
      </c>
      <c r="B618" s="57" t="s">
        <v>330</v>
      </c>
      <c r="C618" s="8" t="s">
        <v>377</v>
      </c>
      <c r="D618" s="8">
        <v>13</v>
      </c>
      <c r="E618" s="8">
        <v>36</v>
      </c>
      <c r="F618" s="60">
        <f t="shared" si="12"/>
        <v>49</v>
      </c>
      <c r="G618" s="55" t="s">
        <v>477</v>
      </c>
      <c r="H618" s="8"/>
      <c r="I618" s="8"/>
      <c r="J618" s="8"/>
      <c r="K618" s="62"/>
    </row>
    <row r="619" spans="1:12">
      <c r="A619" s="8">
        <v>453</v>
      </c>
      <c r="B619" s="59" t="s">
        <v>37</v>
      </c>
      <c r="C619" s="8" t="s">
        <v>377</v>
      </c>
      <c r="D619" s="8"/>
      <c r="E619" s="8">
        <v>26</v>
      </c>
      <c r="F619" s="60">
        <f t="shared" si="12"/>
        <v>26</v>
      </c>
      <c r="G619" s="55" t="s">
        <v>477</v>
      </c>
      <c r="H619" s="8"/>
      <c r="I619" s="8"/>
      <c r="J619" s="8"/>
      <c r="K619" s="62"/>
    </row>
    <row r="620" spans="1:12">
      <c r="A620" s="8">
        <v>110</v>
      </c>
      <c r="B620" s="59" t="s">
        <v>35</v>
      </c>
      <c r="C620" s="8" t="s">
        <v>428</v>
      </c>
      <c r="D620" s="98">
        <v>17</v>
      </c>
      <c r="E620" s="98">
        <v>22</v>
      </c>
      <c r="F620" s="60">
        <f t="shared" ref="F620:F683" si="13">D620+E620</f>
        <v>39</v>
      </c>
      <c r="G620" s="74" t="s">
        <v>477</v>
      </c>
      <c r="H620" s="8"/>
      <c r="I620" s="8"/>
      <c r="J620" s="8"/>
      <c r="K620" s="62"/>
    </row>
    <row r="621" spans="1:12">
      <c r="A621" s="8">
        <v>111</v>
      </c>
      <c r="B621" s="59" t="s">
        <v>358</v>
      </c>
      <c r="C621" s="8" t="s">
        <v>428</v>
      </c>
      <c r="D621" s="98">
        <v>17</v>
      </c>
      <c r="E621" s="98"/>
      <c r="F621" s="60">
        <f t="shared" si="13"/>
        <v>17</v>
      </c>
      <c r="G621" s="74" t="s">
        <v>477</v>
      </c>
      <c r="H621" s="8"/>
      <c r="I621" s="8"/>
      <c r="J621" s="8"/>
      <c r="K621" s="62"/>
    </row>
    <row r="622" spans="1:12">
      <c r="A622" s="8">
        <v>112</v>
      </c>
      <c r="B622" s="59" t="s">
        <v>359</v>
      </c>
      <c r="C622" s="8" t="s">
        <v>428</v>
      </c>
      <c r="D622" s="98">
        <v>17</v>
      </c>
      <c r="E622" s="98"/>
      <c r="F622" s="60">
        <f t="shared" si="13"/>
        <v>17</v>
      </c>
      <c r="G622" s="74" t="s">
        <v>477</v>
      </c>
      <c r="H622" s="8"/>
      <c r="I622" s="8"/>
      <c r="J622" s="8"/>
      <c r="K622" s="62"/>
    </row>
    <row r="623" spans="1:12">
      <c r="A623" s="8">
        <v>391</v>
      </c>
      <c r="B623" s="59" t="s">
        <v>35</v>
      </c>
      <c r="C623" s="8" t="s">
        <v>372</v>
      </c>
      <c r="D623" s="8">
        <v>13</v>
      </c>
      <c r="E623" s="8">
        <v>36</v>
      </c>
      <c r="F623" s="60">
        <f t="shared" si="13"/>
        <v>49</v>
      </c>
      <c r="G623" s="55" t="s">
        <v>477</v>
      </c>
      <c r="H623" s="8"/>
      <c r="I623" s="8"/>
      <c r="J623" s="8"/>
      <c r="K623" s="62"/>
    </row>
    <row r="624" spans="1:12">
      <c r="A624" s="8">
        <v>393</v>
      </c>
      <c r="B624" s="57" t="s">
        <v>330</v>
      </c>
      <c r="C624" s="8" t="s">
        <v>372</v>
      </c>
      <c r="D624" s="8">
        <v>13</v>
      </c>
      <c r="E624" s="8">
        <v>36</v>
      </c>
      <c r="F624" s="60">
        <f t="shared" si="13"/>
        <v>49</v>
      </c>
      <c r="G624" s="55" t="s">
        <v>477</v>
      </c>
      <c r="H624" s="8"/>
      <c r="I624" s="8"/>
      <c r="J624" s="8"/>
      <c r="K624" s="62"/>
    </row>
    <row r="625" spans="1:15">
      <c r="A625" s="8">
        <v>399</v>
      </c>
      <c r="B625" s="59" t="s">
        <v>37</v>
      </c>
      <c r="C625" s="8" t="s">
        <v>372</v>
      </c>
      <c r="D625" s="8"/>
      <c r="E625" s="8">
        <v>24</v>
      </c>
      <c r="F625" s="60">
        <f t="shared" si="13"/>
        <v>24</v>
      </c>
      <c r="G625" s="55" t="s">
        <v>477</v>
      </c>
      <c r="H625" s="8"/>
      <c r="I625" s="8"/>
      <c r="J625" s="8"/>
      <c r="K625" s="62"/>
    </row>
    <row r="626" spans="1:15">
      <c r="A626" s="8">
        <v>729</v>
      </c>
      <c r="B626" s="61" t="s">
        <v>281</v>
      </c>
      <c r="C626" s="54" t="s">
        <v>407</v>
      </c>
      <c r="D626" s="8">
        <v>24</v>
      </c>
      <c r="E626" s="8">
        <v>28</v>
      </c>
      <c r="F626" s="60">
        <f t="shared" si="13"/>
        <v>52</v>
      </c>
      <c r="G626" s="55" t="s">
        <v>479</v>
      </c>
      <c r="H626" s="8"/>
      <c r="I626" s="8"/>
      <c r="J626" s="8"/>
      <c r="K626" s="62"/>
    </row>
    <row r="627" spans="1:15">
      <c r="A627" s="8">
        <v>746</v>
      </c>
      <c r="B627" s="61" t="s">
        <v>16</v>
      </c>
      <c r="C627" s="8" t="s">
        <v>408</v>
      </c>
      <c r="D627" s="8">
        <v>24</v>
      </c>
      <c r="E627" s="8">
        <v>28</v>
      </c>
      <c r="F627" s="60">
        <f t="shared" si="13"/>
        <v>52</v>
      </c>
      <c r="G627" s="55" t="s">
        <v>479</v>
      </c>
      <c r="H627" s="8"/>
      <c r="I627" s="8"/>
      <c r="J627" s="8"/>
      <c r="K627" s="62"/>
    </row>
    <row r="628" spans="1:15" s="104" customFormat="1">
      <c r="A628" s="8">
        <v>612</v>
      </c>
      <c r="B628" s="61" t="s">
        <v>398</v>
      </c>
      <c r="C628" s="8" t="s">
        <v>397</v>
      </c>
      <c r="D628" s="8">
        <v>40</v>
      </c>
      <c r="E628" s="8"/>
      <c r="F628" s="60">
        <f t="shared" si="13"/>
        <v>40</v>
      </c>
      <c r="G628" s="55" t="s">
        <v>479</v>
      </c>
      <c r="H628" s="8"/>
      <c r="I628" s="8"/>
      <c r="J628" s="8"/>
      <c r="K628" s="62"/>
      <c r="L628" s="89">
        <v>720</v>
      </c>
      <c r="M628" s="103"/>
    </row>
    <row r="629" spans="1:15" s="104" customFormat="1">
      <c r="A629" s="8">
        <v>596</v>
      </c>
      <c r="B629" s="77" t="s">
        <v>281</v>
      </c>
      <c r="C629" s="75" t="s">
        <v>385</v>
      </c>
      <c r="D629" s="8">
        <v>40</v>
      </c>
      <c r="E629" s="8"/>
      <c r="F629" s="60">
        <f t="shared" si="13"/>
        <v>40</v>
      </c>
      <c r="G629" s="55" t="s">
        <v>479</v>
      </c>
      <c r="H629" s="8"/>
      <c r="I629" s="8"/>
      <c r="J629" s="8"/>
      <c r="K629" s="62"/>
      <c r="L629" s="89"/>
      <c r="M629" s="103"/>
    </row>
    <row r="630" spans="1:15" s="104" customFormat="1">
      <c r="A630" s="8">
        <v>2</v>
      </c>
      <c r="B630" s="114" t="s">
        <v>265</v>
      </c>
      <c r="C630" s="8" t="s">
        <v>344</v>
      </c>
      <c r="D630" s="98">
        <v>38</v>
      </c>
      <c r="E630" s="98">
        <v>36</v>
      </c>
      <c r="F630" s="60">
        <f t="shared" si="13"/>
        <v>74</v>
      </c>
      <c r="G630" s="55" t="s">
        <v>479</v>
      </c>
      <c r="H630" s="8"/>
      <c r="I630" s="8"/>
      <c r="J630" s="8"/>
      <c r="K630" s="62"/>
      <c r="L630" s="89"/>
      <c r="M630" s="103"/>
    </row>
    <row r="631" spans="1:15">
      <c r="A631" s="8">
        <v>314</v>
      </c>
      <c r="B631" s="59" t="s">
        <v>281</v>
      </c>
      <c r="C631" s="54" t="s">
        <v>436</v>
      </c>
      <c r="D631" s="8"/>
      <c r="E631" s="8">
        <v>56</v>
      </c>
      <c r="F631" s="60">
        <f t="shared" si="13"/>
        <v>56</v>
      </c>
      <c r="G631" s="55" t="s">
        <v>479</v>
      </c>
      <c r="H631" s="8"/>
      <c r="I631" s="8"/>
      <c r="J631" s="8"/>
      <c r="K631" s="62"/>
    </row>
    <row r="632" spans="1:15">
      <c r="A632" s="8">
        <v>337</v>
      </c>
      <c r="B632" s="59" t="s">
        <v>398</v>
      </c>
      <c r="C632" s="8" t="s">
        <v>484</v>
      </c>
      <c r="D632" s="8"/>
      <c r="E632" s="8">
        <v>56</v>
      </c>
      <c r="F632" s="60">
        <f t="shared" si="13"/>
        <v>56</v>
      </c>
      <c r="G632" s="55" t="s">
        <v>479</v>
      </c>
      <c r="H632" s="8"/>
      <c r="I632" s="8"/>
      <c r="J632" s="8"/>
      <c r="K632" s="62"/>
    </row>
    <row r="633" spans="1:15">
      <c r="A633" s="8">
        <v>471</v>
      </c>
      <c r="B633" s="59" t="s">
        <v>281</v>
      </c>
      <c r="C633" s="139" t="s">
        <v>480</v>
      </c>
      <c r="D633" s="98">
        <v>28</v>
      </c>
      <c r="E633" s="98"/>
      <c r="F633" s="60">
        <f t="shared" si="13"/>
        <v>28</v>
      </c>
      <c r="G633" s="74" t="s">
        <v>479</v>
      </c>
      <c r="H633" s="8"/>
      <c r="I633" s="8"/>
      <c r="J633" s="8"/>
      <c r="K633" s="62"/>
    </row>
    <row r="634" spans="1:15">
      <c r="A634" s="8">
        <v>47</v>
      </c>
      <c r="B634" s="59" t="s">
        <v>265</v>
      </c>
      <c r="C634" s="8" t="s">
        <v>346</v>
      </c>
      <c r="D634" s="98">
        <v>34</v>
      </c>
      <c r="E634" s="98">
        <v>44</v>
      </c>
      <c r="F634" s="60">
        <f t="shared" si="13"/>
        <v>78</v>
      </c>
      <c r="G634" s="55" t="s">
        <v>479</v>
      </c>
      <c r="H634" s="8"/>
      <c r="I634" s="8"/>
      <c r="J634" s="8"/>
      <c r="K634" s="62"/>
    </row>
    <row r="635" spans="1:15">
      <c r="A635" s="8">
        <v>694</v>
      </c>
      <c r="B635" s="61" t="s">
        <v>281</v>
      </c>
      <c r="C635" s="54" t="s">
        <v>452</v>
      </c>
      <c r="D635" s="8"/>
      <c r="E635" s="8">
        <v>36</v>
      </c>
      <c r="F635" s="60">
        <f t="shared" si="13"/>
        <v>36</v>
      </c>
      <c r="G635" s="55" t="s">
        <v>479</v>
      </c>
      <c r="H635" s="8"/>
      <c r="I635" s="8"/>
      <c r="J635" s="8"/>
      <c r="K635" s="62"/>
    </row>
    <row r="636" spans="1:15">
      <c r="A636" s="8">
        <v>710</v>
      </c>
      <c r="B636" s="112" t="s">
        <v>398</v>
      </c>
      <c r="C636" s="8" t="s">
        <v>453</v>
      </c>
      <c r="D636" s="8"/>
      <c r="E636" s="8">
        <v>36</v>
      </c>
      <c r="F636" s="60">
        <f t="shared" si="13"/>
        <v>36</v>
      </c>
      <c r="G636" s="55" t="s">
        <v>479</v>
      </c>
      <c r="H636" s="8"/>
      <c r="I636" s="8"/>
      <c r="J636" s="8"/>
      <c r="K636" s="62"/>
    </row>
    <row r="637" spans="1:15">
      <c r="A637" s="8">
        <v>451</v>
      </c>
      <c r="B637" s="114" t="s">
        <v>27</v>
      </c>
      <c r="C637" s="8" t="s">
        <v>377</v>
      </c>
      <c r="D637" s="8"/>
      <c r="E637" s="8">
        <v>46</v>
      </c>
      <c r="F637" s="60">
        <f t="shared" si="13"/>
        <v>46</v>
      </c>
      <c r="G637" s="55" t="s">
        <v>522</v>
      </c>
      <c r="H637" s="8"/>
      <c r="I637" s="8"/>
      <c r="J637" s="8"/>
      <c r="K637" s="62"/>
    </row>
    <row r="638" spans="1:15" s="170" customFormat="1">
      <c r="A638" s="8">
        <v>93</v>
      </c>
      <c r="B638" s="59" t="s">
        <v>106</v>
      </c>
      <c r="C638" s="8" t="s">
        <v>428</v>
      </c>
      <c r="D638" s="98">
        <v>34</v>
      </c>
      <c r="E638" s="98">
        <v>44</v>
      </c>
      <c r="F638" s="60">
        <f t="shared" si="13"/>
        <v>78</v>
      </c>
      <c r="G638" s="55" t="s">
        <v>522</v>
      </c>
      <c r="H638" s="127"/>
      <c r="I638" s="127"/>
      <c r="J638" s="127"/>
      <c r="K638" s="154"/>
      <c r="L638" s="169"/>
    </row>
    <row r="639" spans="1:15" s="170" customFormat="1">
      <c r="A639" s="8">
        <v>396</v>
      </c>
      <c r="B639" s="59" t="s">
        <v>373</v>
      </c>
      <c r="C639" s="8" t="s">
        <v>372</v>
      </c>
      <c r="D639" s="8"/>
      <c r="E639" s="8">
        <v>48</v>
      </c>
      <c r="F639" s="60">
        <f t="shared" si="13"/>
        <v>48</v>
      </c>
      <c r="G639" s="55" t="s">
        <v>522</v>
      </c>
      <c r="H639" s="127"/>
      <c r="I639" s="127"/>
      <c r="J639" s="127"/>
      <c r="K639" s="154"/>
      <c r="L639" s="169"/>
      <c r="O639" s="170" t="s">
        <v>259</v>
      </c>
    </row>
    <row r="640" spans="1:15">
      <c r="A640" s="8">
        <v>630</v>
      </c>
      <c r="B640" s="61" t="s">
        <v>357</v>
      </c>
      <c r="C640" s="54" t="s">
        <v>508</v>
      </c>
      <c r="D640" s="8">
        <v>70</v>
      </c>
      <c r="E640" s="8">
        <v>10</v>
      </c>
      <c r="F640" s="60">
        <f t="shared" si="13"/>
        <v>80</v>
      </c>
      <c r="G640" s="55" t="s">
        <v>482</v>
      </c>
      <c r="H640" s="8"/>
      <c r="I640" s="8"/>
      <c r="J640" s="8"/>
      <c r="K640" s="62"/>
    </row>
    <row r="641" spans="1:12">
      <c r="A641" s="8">
        <v>661</v>
      </c>
      <c r="B641" s="61" t="s">
        <v>357</v>
      </c>
      <c r="C641" s="54" t="s">
        <v>510</v>
      </c>
      <c r="D641" s="8">
        <v>70</v>
      </c>
      <c r="E641" s="8">
        <v>10</v>
      </c>
      <c r="F641" s="60">
        <f t="shared" si="13"/>
        <v>80</v>
      </c>
      <c r="G641" s="55" t="s">
        <v>482</v>
      </c>
      <c r="H641" s="8"/>
      <c r="I641" s="8"/>
      <c r="J641" s="8"/>
      <c r="K641" s="62"/>
      <c r="L641" s="86">
        <v>458</v>
      </c>
    </row>
    <row r="642" spans="1:12">
      <c r="A642" s="8">
        <v>155</v>
      </c>
      <c r="B642" s="59" t="s">
        <v>357</v>
      </c>
      <c r="C642" s="54" t="s">
        <v>361</v>
      </c>
      <c r="D642" s="98">
        <v>17</v>
      </c>
      <c r="E642" s="98"/>
      <c r="F642" s="60">
        <f t="shared" si="13"/>
        <v>17</v>
      </c>
      <c r="G642" s="74" t="s">
        <v>482</v>
      </c>
      <c r="H642" s="8"/>
      <c r="I642" s="8"/>
      <c r="J642" s="8"/>
      <c r="K642" s="62"/>
    </row>
    <row r="643" spans="1:12">
      <c r="A643" s="8">
        <v>156</v>
      </c>
      <c r="B643" s="59" t="s">
        <v>393</v>
      </c>
      <c r="C643" s="54" t="s">
        <v>361</v>
      </c>
      <c r="D643" s="98">
        <v>51</v>
      </c>
      <c r="E643" s="98">
        <v>17</v>
      </c>
      <c r="F643" s="60">
        <f t="shared" si="13"/>
        <v>68</v>
      </c>
      <c r="G643" s="74" t="s">
        <v>482</v>
      </c>
      <c r="H643" s="8"/>
      <c r="I643" s="8"/>
      <c r="J643" s="8"/>
      <c r="K643" s="62"/>
    </row>
    <row r="644" spans="1:12">
      <c r="A644" s="8">
        <v>475</v>
      </c>
      <c r="B644" s="59" t="s">
        <v>357</v>
      </c>
      <c r="C644" s="139" t="s">
        <v>480</v>
      </c>
      <c r="D644" s="98">
        <v>14</v>
      </c>
      <c r="E644" s="98">
        <v>16</v>
      </c>
      <c r="F644" s="60">
        <f t="shared" si="13"/>
        <v>30</v>
      </c>
      <c r="G644" s="74" t="s">
        <v>482</v>
      </c>
      <c r="H644" s="8"/>
      <c r="I644" s="8"/>
      <c r="J644" s="8"/>
      <c r="K644" s="62"/>
    </row>
    <row r="645" spans="1:12">
      <c r="A645" s="8">
        <v>64</v>
      </c>
      <c r="B645" s="59" t="s">
        <v>356</v>
      </c>
      <c r="C645" s="8" t="s">
        <v>346</v>
      </c>
      <c r="D645" s="73">
        <v>17</v>
      </c>
      <c r="E645" s="73"/>
      <c r="F645" s="60">
        <f t="shared" si="13"/>
        <v>17</v>
      </c>
      <c r="G645" s="74" t="s">
        <v>482</v>
      </c>
      <c r="H645" s="8"/>
      <c r="I645" s="8"/>
      <c r="J645" s="8"/>
      <c r="K645" s="62"/>
    </row>
    <row r="646" spans="1:12">
      <c r="A646" s="8">
        <v>65</v>
      </c>
      <c r="B646" s="59" t="s">
        <v>357</v>
      </c>
      <c r="C646" s="8" t="s">
        <v>346</v>
      </c>
      <c r="D646" s="73">
        <v>17</v>
      </c>
      <c r="E646" s="73"/>
      <c r="F646" s="60">
        <f t="shared" si="13"/>
        <v>17</v>
      </c>
      <c r="G646" s="74" t="s">
        <v>482</v>
      </c>
      <c r="H646" s="8"/>
      <c r="I646" s="8"/>
      <c r="J646" s="8"/>
      <c r="K646" s="62"/>
    </row>
    <row r="647" spans="1:12">
      <c r="A647" s="8">
        <v>87</v>
      </c>
      <c r="B647" s="59" t="s">
        <v>356</v>
      </c>
      <c r="C647" s="8" t="s">
        <v>427</v>
      </c>
      <c r="D647" s="73">
        <v>17</v>
      </c>
      <c r="E647" s="73"/>
      <c r="F647" s="60">
        <f t="shared" si="13"/>
        <v>17</v>
      </c>
      <c r="G647" s="74" t="s">
        <v>482</v>
      </c>
      <c r="H647" s="8"/>
      <c r="I647" s="8"/>
      <c r="J647" s="8"/>
      <c r="K647" s="62"/>
    </row>
    <row r="648" spans="1:12">
      <c r="A648" s="8">
        <v>88</v>
      </c>
      <c r="B648" s="59" t="s">
        <v>357</v>
      </c>
      <c r="C648" s="8" t="s">
        <v>427</v>
      </c>
      <c r="D648" s="73">
        <v>17</v>
      </c>
      <c r="E648" s="73"/>
      <c r="F648" s="60">
        <f t="shared" si="13"/>
        <v>17</v>
      </c>
      <c r="G648" s="74" t="s">
        <v>482</v>
      </c>
      <c r="H648" s="8"/>
      <c r="I648" s="8"/>
      <c r="J648" s="8"/>
      <c r="K648" s="62"/>
    </row>
    <row r="649" spans="1:12">
      <c r="A649" s="8">
        <v>363</v>
      </c>
      <c r="B649" s="59" t="s">
        <v>357</v>
      </c>
      <c r="C649" s="54" t="s">
        <v>366</v>
      </c>
      <c r="D649" s="8">
        <v>13</v>
      </c>
      <c r="E649" s="8">
        <v>36</v>
      </c>
      <c r="F649" s="60">
        <f t="shared" si="13"/>
        <v>49</v>
      </c>
      <c r="G649" s="55" t="s">
        <v>482</v>
      </c>
      <c r="H649" s="8"/>
      <c r="I649" s="8"/>
      <c r="J649" s="8"/>
      <c r="K649" s="62"/>
    </row>
    <row r="650" spans="1:12">
      <c r="A650" s="8">
        <v>134</v>
      </c>
      <c r="B650" s="59" t="s">
        <v>357</v>
      </c>
      <c r="C650" s="8" t="s">
        <v>348</v>
      </c>
      <c r="D650" s="98">
        <v>17</v>
      </c>
      <c r="E650" s="98"/>
      <c r="F650" s="60">
        <f t="shared" si="13"/>
        <v>17</v>
      </c>
      <c r="G650" s="74" t="s">
        <v>482</v>
      </c>
      <c r="H650" s="8"/>
      <c r="I650" s="8"/>
      <c r="J650" s="8"/>
      <c r="K650" s="62"/>
    </row>
    <row r="651" spans="1:12">
      <c r="A651" s="8">
        <v>423</v>
      </c>
      <c r="B651" s="59" t="s">
        <v>357</v>
      </c>
      <c r="C651" s="54" t="s">
        <v>376</v>
      </c>
      <c r="D651" s="8">
        <v>13</v>
      </c>
      <c r="E651" s="8">
        <v>36</v>
      </c>
      <c r="F651" s="60">
        <f t="shared" si="13"/>
        <v>49</v>
      </c>
      <c r="G651" s="55" t="s">
        <v>482</v>
      </c>
      <c r="H651" s="8"/>
      <c r="I651" s="8"/>
      <c r="J651" s="8"/>
      <c r="K651" s="62"/>
    </row>
    <row r="652" spans="1:12">
      <c r="A652" s="8">
        <v>253</v>
      </c>
      <c r="B652" s="59" t="s">
        <v>276</v>
      </c>
      <c r="C652" s="54" t="s">
        <v>351</v>
      </c>
      <c r="D652" s="67">
        <v>36</v>
      </c>
      <c r="E652" s="67">
        <v>36</v>
      </c>
      <c r="F652" s="60">
        <f t="shared" si="13"/>
        <v>72</v>
      </c>
      <c r="G652" s="55" t="s">
        <v>138</v>
      </c>
      <c r="H652" s="8"/>
      <c r="I652" s="8"/>
      <c r="J652" s="8"/>
      <c r="K652" s="62"/>
    </row>
    <row r="653" spans="1:12">
      <c r="A653" s="8">
        <v>527</v>
      </c>
      <c r="B653" s="61" t="s">
        <v>276</v>
      </c>
      <c r="C653" s="54" t="s">
        <v>383</v>
      </c>
      <c r="D653" s="8">
        <v>30</v>
      </c>
      <c r="E653" s="8"/>
      <c r="F653" s="60">
        <f t="shared" si="13"/>
        <v>30</v>
      </c>
      <c r="G653" s="55" t="s">
        <v>138</v>
      </c>
      <c r="H653" s="8"/>
      <c r="I653" s="8"/>
      <c r="J653" s="8"/>
      <c r="K653" s="62"/>
    </row>
    <row r="654" spans="1:12">
      <c r="A654" s="8">
        <v>276</v>
      </c>
      <c r="B654" s="59" t="s">
        <v>274</v>
      </c>
      <c r="C654" s="8" t="s">
        <v>352</v>
      </c>
      <c r="D654" s="67">
        <v>36</v>
      </c>
      <c r="E654" s="67">
        <v>36</v>
      </c>
      <c r="F654" s="60">
        <f t="shared" si="13"/>
        <v>72</v>
      </c>
      <c r="G654" s="55" t="s">
        <v>138</v>
      </c>
      <c r="H654" s="8"/>
      <c r="I654" s="8"/>
      <c r="J654" s="8"/>
      <c r="K654" s="62"/>
    </row>
    <row r="655" spans="1:12">
      <c r="A655" s="8">
        <v>549</v>
      </c>
      <c r="B655" s="61" t="s">
        <v>274</v>
      </c>
      <c r="C655" s="8" t="s">
        <v>384</v>
      </c>
      <c r="D655" s="8">
        <v>30</v>
      </c>
      <c r="E655" s="8"/>
      <c r="F655" s="60">
        <f t="shared" si="13"/>
        <v>30</v>
      </c>
      <c r="G655" s="55" t="s">
        <v>138</v>
      </c>
      <c r="H655" s="8"/>
      <c r="I655" s="8"/>
      <c r="J655" s="8"/>
      <c r="K655" s="62"/>
    </row>
    <row r="656" spans="1:12">
      <c r="A656" s="8">
        <v>17</v>
      </c>
      <c r="B656" s="59" t="s">
        <v>276</v>
      </c>
      <c r="C656" s="8" t="s">
        <v>344</v>
      </c>
      <c r="D656" s="98">
        <v>38</v>
      </c>
      <c r="E656" s="98">
        <v>36</v>
      </c>
      <c r="F656" s="60">
        <f t="shared" si="13"/>
        <v>74</v>
      </c>
      <c r="G656" s="74" t="s">
        <v>138</v>
      </c>
      <c r="H656" s="8"/>
      <c r="I656" s="8"/>
      <c r="J656" s="8"/>
      <c r="K656" s="62"/>
    </row>
    <row r="657" spans="1:14">
      <c r="A657" s="8">
        <v>307</v>
      </c>
      <c r="B657" s="61" t="s">
        <v>276</v>
      </c>
      <c r="C657" s="54" t="s">
        <v>436</v>
      </c>
      <c r="D657" s="67">
        <v>28</v>
      </c>
      <c r="E657" s="67">
        <v>28</v>
      </c>
      <c r="F657" s="60">
        <f t="shared" si="13"/>
        <v>56</v>
      </c>
      <c r="G657" s="55" t="s">
        <v>138</v>
      </c>
      <c r="H657" s="8"/>
      <c r="I657" s="8"/>
      <c r="J657" s="8"/>
      <c r="K657" s="62"/>
    </row>
    <row r="658" spans="1:14">
      <c r="A658" s="8">
        <v>40</v>
      </c>
      <c r="B658" s="59" t="s">
        <v>274</v>
      </c>
      <c r="C658" s="8" t="s">
        <v>345</v>
      </c>
      <c r="D658" s="98">
        <v>38</v>
      </c>
      <c r="E658" s="98">
        <v>36</v>
      </c>
      <c r="F658" s="60">
        <f t="shared" si="13"/>
        <v>74</v>
      </c>
      <c r="G658" s="74" t="s">
        <v>138</v>
      </c>
      <c r="H658" s="8"/>
      <c r="I658" s="8"/>
      <c r="J658" s="8"/>
      <c r="K658" s="62"/>
    </row>
    <row r="659" spans="1:14">
      <c r="A659" s="8">
        <v>329</v>
      </c>
      <c r="B659" s="59" t="s">
        <v>274</v>
      </c>
      <c r="C659" s="8" t="s">
        <v>484</v>
      </c>
      <c r="D659" s="8">
        <v>28</v>
      </c>
      <c r="E659" s="8">
        <v>28</v>
      </c>
      <c r="F659" s="60">
        <f t="shared" si="13"/>
        <v>56</v>
      </c>
      <c r="G659" s="55" t="s">
        <v>138</v>
      </c>
      <c r="H659" s="8"/>
      <c r="I659" s="8"/>
      <c r="J659" s="8"/>
      <c r="K659" s="62"/>
    </row>
    <row r="660" spans="1:14">
      <c r="A660" s="8">
        <v>299</v>
      </c>
      <c r="B660" s="59" t="s">
        <v>276</v>
      </c>
      <c r="C660" s="75" t="s">
        <v>353</v>
      </c>
      <c r="D660" s="67">
        <v>38</v>
      </c>
      <c r="E660" s="67">
        <v>38</v>
      </c>
      <c r="F660" s="60">
        <f t="shared" si="13"/>
        <v>76</v>
      </c>
      <c r="G660" s="55" t="s">
        <v>138</v>
      </c>
      <c r="H660" s="8"/>
      <c r="I660" s="8"/>
      <c r="J660" s="8"/>
      <c r="K660" s="62"/>
    </row>
    <row r="661" spans="1:14">
      <c r="A661" s="8">
        <v>575</v>
      </c>
      <c r="B661" s="81" t="s">
        <v>276</v>
      </c>
      <c r="C661" s="54" t="s">
        <v>386</v>
      </c>
      <c r="D661" s="8">
        <v>28</v>
      </c>
      <c r="E661" s="8">
        <v>28</v>
      </c>
      <c r="F661" s="60">
        <f t="shared" si="13"/>
        <v>56</v>
      </c>
      <c r="G661" s="55" t="s">
        <v>138</v>
      </c>
      <c r="H661" s="8"/>
      <c r="I661" s="8"/>
      <c r="J661" s="8"/>
      <c r="K661" s="62"/>
    </row>
    <row r="662" spans="1:14">
      <c r="A662" s="8">
        <v>153</v>
      </c>
      <c r="B662" s="59" t="s">
        <v>276</v>
      </c>
      <c r="C662" s="54" t="s">
        <v>361</v>
      </c>
      <c r="D662" s="98">
        <v>17</v>
      </c>
      <c r="E662" s="98">
        <v>34</v>
      </c>
      <c r="F662" s="60">
        <f t="shared" si="13"/>
        <v>51</v>
      </c>
      <c r="G662" s="56" t="s">
        <v>138</v>
      </c>
      <c r="H662" s="8"/>
      <c r="I662" s="8"/>
      <c r="J662" s="8"/>
      <c r="K662" s="62"/>
    </row>
    <row r="663" spans="1:14">
      <c r="A663" s="8">
        <v>463</v>
      </c>
      <c r="B663" s="59" t="s">
        <v>276</v>
      </c>
      <c r="C663" s="139" t="s">
        <v>480</v>
      </c>
      <c r="D663" s="98">
        <v>28</v>
      </c>
      <c r="E663" s="98">
        <v>32</v>
      </c>
      <c r="F663" s="60">
        <f t="shared" si="13"/>
        <v>60</v>
      </c>
      <c r="G663" s="56" t="s">
        <v>138</v>
      </c>
      <c r="H663" s="8"/>
      <c r="I663" s="8"/>
      <c r="J663" s="8"/>
      <c r="K663" s="62"/>
    </row>
    <row r="664" spans="1:14">
      <c r="A664" s="8">
        <v>179</v>
      </c>
      <c r="B664" s="59" t="s">
        <v>274</v>
      </c>
      <c r="C664" s="8" t="s">
        <v>429</v>
      </c>
      <c r="D664" s="98">
        <v>17</v>
      </c>
      <c r="E664" s="98">
        <v>34</v>
      </c>
      <c r="F664" s="60">
        <f t="shared" si="13"/>
        <v>51</v>
      </c>
      <c r="G664" s="55" t="s">
        <v>138</v>
      </c>
      <c r="H664" s="8"/>
      <c r="I664" s="8"/>
      <c r="J664" s="8"/>
      <c r="K664" s="62"/>
    </row>
    <row r="665" spans="1:14">
      <c r="A665" s="8">
        <v>60</v>
      </c>
      <c r="B665" s="59" t="s">
        <v>276</v>
      </c>
      <c r="C665" s="8" t="s">
        <v>346</v>
      </c>
      <c r="D665" s="98">
        <v>17</v>
      </c>
      <c r="E665" s="98">
        <v>44</v>
      </c>
      <c r="F665" s="60">
        <f t="shared" si="13"/>
        <v>61</v>
      </c>
      <c r="G665" s="56" t="s">
        <v>138</v>
      </c>
      <c r="H665" s="8"/>
      <c r="I665" s="8"/>
      <c r="J665" s="8"/>
      <c r="K665" s="62"/>
    </row>
    <row r="666" spans="1:14">
      <c r="A666" s="8">
        <v>83</v>
      </c>
      <c r="B666" s="59" t="s">
        <v>276</v>
      </c>
      <c r="C666" s="8" t="s">
        <v>427</v>
      </c>
      <c r="D666" s="98">
        <v>17</v>
      </c>
      <c r="E666" s="98">
        <v>44</v>
      </c>
      <c r="F666" s="60">
        <f t="shared" si="13"/>
        <v>61</v>
      </c>
      <c r="G666" s="56" t="s">
        <v>138</v>
      </c>
      <c r="H666" s="8"/>
      <c r="I666" s="8"/>
      <c r="J666" s="8"/>
      <c r="K666" s="62"/>
      <c r="L666" s="86">
        <v>1422</v>
      </c>
      <c r="N666" s="66">
        <f>L666-360</f>
        <v>1062</v>
      </c>
    </row>
    <row r="667" spans="1:14">
      <c r="A667" s="8">
        <v>358</v>
      </c>
      <c r="B667" s="153" t="s">
        <v>276</v>
      </c>
      <c r="C667" s="54" t="s">
        <v>366</v>
      </c>
      <c r="D667" s="8">
        <v>13</v>
      </c>
      <c r="E667" s="8">
        <v>36</v>
      </c>
      <c r="F667" s="60">
        <f t="shared" si="13"/>
        <v>49</v>
      </c>
      <c r="G667" s="55" t="s">
        <v>138</v>
      </c>
      <c r="H667" s="8"/>
      <c r="I667" s="8"/>
      <c r="J667" s="8"/>
      <c r="K667" s="62"/>
    </row>
    <row r="668" spans="1:14">
      <c r="A668" s="8">
        <v>129</v>
      </c>
      <c r="B668" s="59" t="s">
        <v>276</v>
      </c>
      <c r="C668" s="8" t="s">
        <v>348</v>
      </c>
      <c r="D668" s="98">
        <v>17</v>
      </c>
      <c r="E668" s="98">
        <v>44</v>
      </c>
      <c r="F668" s="60">
        <f t="shared" si="13"/>
        <v>61</v>
      </c>
      <c r="G668" s="99" t="s">
        <v>138</v>
      </c>
      <c r="H668" s="8"/>
      <c r="I668" s="8"/>
      <c r="J668" s="8"/>
      <c r="K668" s="62"/>
    </row>
    <row r="669" spans="1:14">
      <c r="A669" s="8">
        <v>417</v>
      </c>
      <c r="B669" s="153" t="s">
        <v>276</v>
      </c>
      <c r="C669" s="54" t="s">
        <v>376</v>
      </c>
      <c r="D669" s="8">
        <v>13</v>
      </c>
      <c r="E669" s="8">
        <v>36</v>
      </c>
      <c r="F669" s="60">
        <f t="shared" si="13"/>
        <v>49</v>
      </c>
      <c r="G669" s="55" t="s">
        <v>138</v>
      </c>
      <c r="H669" s="8"/>
      <c r="I669" s="8"/>
      <c r="J669" s="8"/>
      <c r="K669" s="62"/>
    </row>
    <row r="670" spans="1:14">
      <c r="A670" s="8">
        <v>445</v>
      </c>
      <c r="B670" s="59" t="s">
        <v>9</v>
      </c>
      <c r="C670" s="8" t="s">
        <v>377</v>
      </c>
      <c r="D670" s="8">
        <v>13</v>
      </c>
      <c r="E670" s="8">
        <v>36</v>
      </c>
      <c r="F670" s="60">
        <f t="shared" si="13"/>
        <v>49</v>
      </c>
      <c r="G670" s="55" t="s">
        <v>138</v>
      </c>
      <c r="H670" s="8"/>
      <c r="I670" s="8"/>
      <c r="J670" s="8"/>
      <c r="K670" s="62"/>
    </row>
    <row r="671" spans="1:14">
      <c r="A671" s="8">
        <v>107</v>
      </c>
      <c r="B671" s="59" t="s">
        <v>274</v>
      </c>
      <c r="C671" s="8" t="s">
        <v>428</v>
      </c>
      <c r="D671" s="98">
        <v>17</v>
      </c>
      <c r="E671" s="98">
        <v>44</v>
      </c>
      <c r="F671" s="60">
        <f t="shared" si="13"/>
        <v>61</v>
      </c>
      <c r="G671" s="55" t="s">
        <v>138</v>
      </c>
      <c r="H671" s="8"/>
      <c r="I671" s="8"/>
      <c r="J671" s="8"/>
      <c r="K671" s="62"/>
    </row>
    <row r="672" spans="1:14">
      <c r="A672" s="8">
        <v>388</v>
      </c>
      <c r="B672" s="59" t="s">
        <v>9</v>
      </c>
      <c r="C672" s="8" t="s">
        <v>372</v>
      </c>
      <c r="D672" s="8">
        <v>13</v>
      </c>
      <c r="E672" s="8">
        <v>36</v>
      </c>
      <c r="F672" s="60">
        <f t="shared" si="13"/>
        <v>49</v>
      </c>
      <c r="G672" s="55" t="s">
        <v>138</v>
      </c>
      <c r="H672" s="8"/>
      <c r="I672" s="8"/>
      <c r="J672" s="8"/>
      <c r="K672" s="62"/>
    </row>
    <row r="673" spans="1:12">
      <c r="A673" s="8">
        <v>204</v>
      </c>
      <c r="B673" s="59" t="s">
        <v>276</v>
      </c>
      <c r="C673" s="54" t="s">
        <v>349</v>
      </c>
      <c r="D673" s="67">
        <v>38</v>
      </c>
      <c r="E673" s="67">
        <v>34</v>
      </c>
      <c r="F673" s="60">
        <f t="shared" si="13"/>
        <v>72</v>
      </c>
      <c r="G673" s="55" t="s">
        <v>138</v>
      </c>
      <c r="H673" s="8"/>
      <c r="I673" s="8"/>
      <c r="J673" s="8"/>
      <c r="K673" s="62"/>
    </row>
    <row r="674" spans="1:12">
      <c r="A674" s="8">
        <v>486</v>
      </c>
      <c r="B674" s="59" t="s">
        <v>276</v>
      </c>
      <c r="C674" s="54" t="s">
        <v>380</v>
      </c>
      <c r="D674" s="8">
        <v>28</v>
      </c>
      <c r="E674" s="8">
        <v>12</v>
      </c>
      <c r="F674" s="60">
        <f t="shared" si="13"/>
        <v>40</v>
      </c>
      <c r="G674" s="55" t="s">
        <v>138</v>
      </c>
      <c r="H674" s="127"/>
      <c r="I674" s="127"/>
      <c r="J674" s="127"/>
      <c r="K674" s="154"/>
    </row>
    <row r="675" spans="1:12">
      <c r="A675" s="8">
        <v>229</v>
      </c>
      <c r="B675" s="59" t="s">
        <v>274</v>
      </c>
      <c r="C675" s="8" t="s">
        <v>350</v>
      </c>
      <c r="D675" s="67">
        <v>38</v>
      </c>
      <c r="E675" s="67">
        <v>34</v>
      </c>
      <c r="F675" s="60">
        <f t="shared" si="13"/>
        <v>72</v>
      </c>
      <c r="G675" s="99" t="s">
        <v>138</v>
      </c>
      <c r="H675" s="8"/>
      <c r="I675" s="8"/>
      <c r="J675" s="8"/>
      <c r="K675" s="62"/>
    </row>
    <row r="676" spans="1:12">
      <c r="A676" s="8">
        <v>507</v>
      </c>
      <c r="B676" s="77" t="s">
        <v>274</v>
      </c>
      <c r="C676" s="8" t="s">
        <v>382</v>
      </c>
      <c r="D676" s="8">
        <v>28</v>
      </c>
      <c r="E676" s="8">
        <v>12</v>
      </c>
      <c r="F676" s="60">
        <f t="shared" si="13"/>
        <v>40</v>
      </c>
      <c r="G676" s="55" t="s">
        <v>138</v>
      </c>
      <c r="H676" s="8"/>
      <c r="I676" s="8"/>
      <c r="J676" s="8"/>
      <c r="K676" s="62"/>
    </row>
    <row r="677" spans="1:12">
      <c r="A677" s="8">
        <v>676</v>
      </c>
      <c r="B677" s="142" t="s">
        <v>331</v>
      </c>
      <c r="C677" s="8" t="s">
        <v>511</v>
      </c>
      <c r="D677" s="8">
        <v>120</v>
      </c>
      <c r="E677" s="8">
        <v>40</v>
      </c>
      <c r="F677" s="60">
        <f t="shared" si="13"/>
        <v>160</v>
      </c>
      <c r="G677" s="55" t="s">
        <v>413</v>
      </c>
      <c r="H677" s="8"/>
      <c r="I677" s="8"/>
      <c r="J677" s="8"/>
      <c r="K677" s="62"/>
      <c r="L677" s="86">
        <v>540</v>
      </c>
    </row>
    <row r="678" spans="1:12">
      <c r="A678" s="8">
        <v>645</v>
      </c>
      <c r="B678" s="61" t="s">
        <v>448</v>
      </c>
      <c r="C678" s="8" t="s">
        <v>509</v>
      </c>
      <c r="D678" s="8">
        <v>120</v>
      </c>
      <c r="E678" s="8">
        <v>40</v>
      </c>
      <c r="F678" s="60">
        <f t="shared" si="13"/>
        <v>160</v>
      </c>
      <c r="G678" s="55" t="s">
        <v>413</v>
      </c>
      <c r="H678" s="8"/>
      <c r="I678" s="8"/>
      <c r="J678" s="8"/>
      <c r="K678" s="62"/>
    </row>
    <row r="679" spans="1:12">
      <c r="A679" s="8">
        <v>447</v>
      </c>
      <c r="B679" s="57" t="s">
        <v>333</v>
      </c>
      <c r="C679" s="8" t="s">
        <v>377</v>
      </c>
      <c r="D679" s="8">
        <v>13</v>
      </c>
      <c r="E679" s="8">
        <v>48</v>
      </c>
      <c r="F679" s="60">
        <f t="shared" si="13"/>
        <v>61</v>
      </c>
      <c r="G679" s="55" t="s">
        <v>413</v>
      </c>
      <c r="H679" s="107"/>
      <c r="I679" s="107"/>
      <c r="J679" s="107"/>
      <c r="K679" s="108"/>
    </row>
    <row r="680" spans="1:12">
      <c r="A680" s="8">
        <v>449</v>
      </c>
      <c r="B680" s="59" t="s">
        <v>32</v>
      </c>
      <c r="C680" s="8" t="s">
        <v>377</v>
      </c>
      <c r="D680" s="8">
        <v>13</v>
      </c>
      <c r="E680" s="8">
        <v>36</v>
      </c>
      <c r="F680" s="60">
        <f t="shared" si="13"/>
        <v>49</v>
      </c>
      <c r="G680" s="55" t="s">
        <v>413</v>
      </c>
      <c r="H680" s="8"/>
      <c r="I680" s="8"/>
      <c r="J680" s="8"/>
      <c r="K680" s="62"/>
    </row>
    <row r="681" spans="1:12">
      <c r="A681" s="8">
        <v>109</v>
      </c>
      <c r="B681" s="59" t="s">
        <v>331</v>
      </c>
      <c r="C681" s="8" t="s">
        <v>428</v>
      </c>
      <c r="D681" s="98">
        <v>34</v>
      </c>
      <c r="E681" s="98">
        <v>22</v>
      </c>
      <c r="F681" s="60">
        <f t="shared" si="13"/>
        <v>56</v>
      </c>
      <c r="G681" s="74" t="s">
        <v>413</v>
      </c>
      <c r="H681" s="8"/>
      <c r="I681" s="8"/>
      <c r="J681" s="8"/>
      <c r="K681" s="62"/>
    </row>
    <row r="682" spans="1:12">
      <c r="A682" s="8">
        <v>390</v>
      </c>
      <c r="B682" s="57" t="s">
        <v>331</v>
      </c>
      <c r="C682" s="8" t="s">
        <v>372</v>
      </c>
      <c r="D682" s="8">
        <v>13</v>
      </c>
      <c r="E682" s="8">
        <v>48</v>
      </c>
      <c r="F682" s="60">
        <f t="shared" si="13"/>
        <v>61</v>
      </c>
      <c r="G682" s="55" t="s">
        <v>413</v>
      </c>
      <c r="H682" s="8"/>
      <c r="I682" s="8"/>
      <c r="J682" s="8"/>
      <c r="K682" s="62"/>
    </row>
    <row r="683" spans="1:12">
      <c r="A683" s="8">
        <v>392</v>
      </c>
      <c r="B683" s="59" t="s">
        <v>32</v>
      </c>
      <c r="C683" s="8" t="s">
        <v>372</v>
      </c>
      <c r="D683" s="8">
        <v>13</v>
      </c>
      <c r="E683" s="8">
        <v>36</v>
      </c>
      <c r="F683" s="60">
        <f t="shared" si="13"/>
        <v>49</v>
      </c>
      <c r="G683" s="55" t="s">
        <v>413</v>
      </c>
      <c r="H683" s="8"/>
      <c r="I683" s="8"/>
      <c r="J683" s="8"/>
      <c r="K683" s="62"/>
    </row>
    <row r="684" spans="1:12">
      <c r="A684" s="8">
        <v>266</v>
      </c>
      <c r="B684" s="59" t="s">
        <v>108</v>
      </c>
      <c r="C684" s="8" t="s">
        <v>352</v>
      </c>
      <c r="D684" s="67">
        <v>36</v>
      </c>
      <c r="E684" s="67"/>
      <c r="F684" s="60">
        <f t="shared" ref="F684:F747" si="14">D684+E684</f>
        <v>36</v>
      </c>
      <c r="G684" s="55" t="s">
        <v>134</v>
      </c>
      <c r="H684" s="8"/>
      <c r="I684" s="8"/>
      <c r="J684" s="8"/>
      <c r="K684" s="62"/>
    </row>
    <row r="685" spans="1:12">
      <c r="A685" s="8">
        <v>267</v>
      </c>
      <c r="B685" s="153" t="s">
        <v>109</v>
      </c>
      <c r="C685" s="8" t="s">
        <v>352</v>
      </c>
      <c r="D685" s="67">
        <v>36</v>
      </c>
      <c r="E685" s="67">
        <v>36</v>
      </c>
      <c r="F685" s="60">
        <f t="shared" si="14"/>
        <v>72</v>
      </c>
      <c r="G685" s="55" t="s">
        <v>134</v>
      </c>
      <c r="H685" s="8"/>
      <c r="I685" s="8"/>
      <c r="J685" s="8"/>
      <c r="K685" s="62"/>
    </row>
    <row r="686" spans="1:12">
      <c r="A686" s="8">
        <v>268</v>
      </c>
      <c r="B686" s="59" t="s">
        <v>110</v>
      </c>
      <c r="C686" s="8" t="s">
        <v>352</v>
      </c>
      <c r="D686" s="67"/>
      <c r="E686" s="67">
        <v>36</v>
      </c>
      <c r="F686" s="60">
        <f t="shared" si="14"/>
        <v>36</v>
      </c>
      <c r="G686" s="55" t="s">
        <v>134</v>
      </c>
      <c r="H686" s="8"/>
      <c r="I686" s="8"/>
      <c r="J686" s="8"/>
      <c r="K686" s="62"/>
    </row>
    <row r="687" spans="1:12">
      <c r="A687" s="8">
        <v>555</v>
      </c>
      <c r="B687" s="61" t="s">
        <v>12</v>
      </c>
      <c r="C687" s="8" t="s">
        <v>384</v>
      </c>
      <c r="D687" s="8"/>
      <c r="E687" s="8">
        <v>30</v>
      </c>
      <c r="F687" s="60">
        <f t="shared" si="14"/>
        <v>30</v>
      </c>
      <c r="G687" s="55" t="s">
        <v>134</v>
      </c>
      <c r="H687" s="8"/>
      <c r="I687" s="8"/>
      <c r="J687" s="8"/>
      <c r="K687" s="62"/>
    </row>
    <row r="688" spans="1:12">
      <c r="A688" s="8">
        <v>745</v>
      </c>
      <c r="B688" s="61" t="s">
        <v>59</v>
      </c>
      <c r="C688" s="8" t="s">
        <v>408</v>
      </c>
      <c r="D688" s="8">
        <v>36</v>
      </c>
      <c r="E688" s="8"/>
      <c r="F688" s="60">
        <f t="shared" si="14"/>
        <v>36</v>
      </c>
      <c r="G688" s="55" t="s">
        <v>134</v>
      </c>
      <c r="H688" s="8"/>
      <c r="I688" s="8"/>
      <c r="J688" s="8"/>
      <c r="K688" s="62"/>
    </row>
    <row r="689" spans="1:12">
      <c r="A689" s="8">
        <v>30</v>
      </c>
      <c r="B689" s="59" t="s">
        <v>108</v>
      </c>
      <c r="C689" s="8" t="s">
        <v>345</v>
      </c>
      <c r="D689" s="98">
        <v>38</v>
      </c>
      <c r="E689" s="98">
        <v>36</v>
      </c>
      <c r="F689" s="60">
        <f t="shared" si="14"/>
        <v>74</v>
      </c>
      <c r="G689" s="74" t="s">
        <v>134</v>
      </c>
      <c r="H689" s="8"/>
      <c r="I689" s="8"/>
      <c r="J689" s="8"/>
      <c r="K689" s="62"/>
    </row>
    <row r="690" spans="1:12">
      <c r="A690" s="8">
        <v>31</v>
      </c>
      <c r="B690" s="59" t="s">
        <v>109</v>
      </c>
      <c r="C690" s="8" t="s">
        <v>345</v>
      </c>
      <c r="D690" s="98">
        <v>38</v>
      </c>
      <c r="E690" s="98">
        <v>36</v>
      </c>
      <c r="F690" s="60">
        <f t="shared" si="14"/>
        <v>74</v>
      </c>
      <c r="G690" s="74" t="s">
        <v>134</v>
      </c>
      <c r="H690" s="8"/>
      <c r="I690" s="8"/>
      <c r="J690" s="8"/>
      <c r="K690" s="62"/>
    </row>
    <row r="691" spans="1:12">
      <c r="A691" s="8">
        <v>32</v>
      </c>
      <c r="B691" s="59" t="s">
        <v>110</v>
      </c>
      <c r="C691" s="8" t="s">
        <v>345</v>
      </c>
      <c r="D691" s="98">
        <v>38</v>
      </c>
      <c r="E691" s="98"/>
      <c r="F691" s="60">
        <f t="shared" si="14"/>
        <v>38</v>
      </c>
      <c r="G691" s="74" t="s">
        <v>134</v>
      </c>
      <c r="H691" s="8"/>
      <c r="I691" s="8"/>
      <c r="J691" s="8"/>
      <c r="K691" s="62"/>
    </row>
    <row r="692" spans="1:12">
      <c r="A692" s="8">
        <v>333</v>
      </c>
      <c r="B692" s="153" t="s">
        <v>12</v>
      </c>
      <c r="C692" s="8" t="s">
        <v>484</v>
      </c>
      <c r="D692" s="8"/>
      <c r="E692" s="8">
        <v>28</v>
      </c>
      <c r="F692" s="60">
        <f t="shared" si="14"/>
        <v>28</v>
      </c>
      <c r="G692" s="55" t="s">
        <v>134</v>
      </c>
      <c r="H692" s="8"/>
      <c r="I692" s="8"/>
      <c r="J692" s="8"/>
      <c r="K692" s="62"/>
    </row>
    <row r="693" spans="1:12">
      <c r="A693" s="8">
        <v>169</v>
      </c>
      <c r="B693" s="59" t="s">
        <v>108</v>
      </c>
      <c r="C693" s="8" t="s">
        <v>429</v>
      </c>
      <c r="D693" s="98">
        <v>17</v>
      </c>
      <c r="E693" s="98">
        <v>34</v>
      </c>
      <c r="F693" s="60">
        <f t="shared" si="14"/>
        <v>51</v>
      </c>
      <c r="G693" s="55" t="s">
        <v>134</v>
      </c>
      <c r="H693" s="8"/>
      <c r="I693" s="8"/>
      <c r="J693" s="8"/>
      <c r="K693" s="62"/>
    </row>
    <row r="694" spans="1:12">
      <c r="A694" s="8">
        <v>170</v>
      </c>
      <c r="B694" s="59" t="s">
        <v>109</v>
      </c>
      <c r="C694" s="8" t="s">
        <v>429</v>
      </c>
      <c r="D694" s="98"/>
      <c r="E694" s="98">
        <v>34</v>
      </c>
      <c r="F694" s="60">
        <f t="shared" si="14"/>
        <v>34</v>
      </c>
      <c r="G694" s="55" t="s">
        <v>134</v>
      </c>
      <c r="H694" s="8"/>
      <c r="I694" s="8"/>
      <c r="J694" s="8"/>
      <c r="K694" s="62"/>
      <c r="L694" s="86">
        <v>1098</v>
      </c>
    </row>
    <row r="695" spans="1:12">
      <c r="A695" s="8">
        <v>171</v>
      </c>
      <c r="B695" s="59" t="s">
        <v>110</v>
      </c>
      <c r="C695" s="8" t="s">
        <v>429</v>
      </c>
      <c r="D695" s="98"/>
      <c r="E695" s="98">
        <v>34</v>
      </c>
      <c r="F695" s="60">
        <f t="shared" si="14"/>
        <v>34</v>
      </c>
      <c r="G695" s="55" t="s">
        <v>134</v>
      </c>
      <c r="H695" s="8"/>
      <c r="I695" s="8"/>
      <c r="J695" s="8"/>
      <c r="K695" s="62"/>
    </row>
    <row r="696" spans="1:12">
      <c r="A696" s="8">
        <v>438</v>
      </c>
      <c r="B696" s="59" t="s">
        <v>109</v>
      </c>
      <c r="C696" s="8" t="s">
        <v>377</v>
      </c>
      <c r="D696" s="8">
        <v>52</v>
      </c>
      <c r="E696" s="8">
        <v>24</v>
      </c>
      <c r="F696" s="60">
        <f t="shared" si="14"/>
        <v>76</v>
      </c>
      <c r="G696" s="55" t="s">
        <v>134</v>
      </c>
      <c r="H696" s="8"/>
      <c r="I696" s="8"/>
      <c r="J696" s="8"/>
      <c r="K696" s="62"/>
    </row>
    <row r="697" spans="1:12">
      <c r="A697" s="8">
        <v>439</v>
      </c>
      <c r="B697" s="59" t="s">
        <v>110</v>
      </c>
      <c r="C697" s="8" t="s">
        <v>377</v>
      </c>
      <c r="D697" s="8">
        <v>26</v>
      </c>
      <c r="E697" s="8"/>
      <c r="F697" s="60">
        <f t="shared" si="14"/>
        <v>26</v>
      </c>
      <c r="G697" s="55" t="s">
        <v>134</v>
      </c>
      <c r="H697" s="8"/>
      <c r="I697" s="8"/>
      <c r="J697" s="8"/>
      <c r="K697" s="62"/>
    </row>
    <row r="698" spans="1:12">
      <c r="A698" s="8">
        <v>99</v>
      </c>
      <c r="B698" s="59" t="s">
        <v>108</v>
      </c>
      <c r="C698" s="8" t="s">
        <v>428</v>
      </c>
      <c r="D698" s="98">
        <v>17</v>
      </c>
      <c r="E698" s="98">
        <v>44</v>
      </c>
      <c r="F698" s="60">
        <f t="shared" si="14"/>
        <v>61</v>
      </c>
      <c r="G698" s="55" t="s">
        <v>134</v>
      </c>
      <c r="H698" s="8"/>
      <c r="I698" s="8"/>
      <c r="J698" s="8"/>
      <c r="K698" s="62"/>
    </row>
    <row r="699" spans="1:12">
      <c r="A699" s="8">
        <v>100</v>
      </c>
      <c r="B699" s="59" t="s">
        <v>110</v>
      </c>
      <c r="C699" s="8" t="s">
        <v>428</v>
      </c>
      <c r="D699" s="98"/>
      <c r="E699" s="98">
        <v>44</v>
      </c>
      <c r="F699" s="60">
        <f t="shared" si="14"/>
        <v>44</v>
      </c>
      <c r="G699" s="55" t="s">
        <v>134</v>
      </c>
      <c r="H699" s="8"/>
      <c r="I699" s="8"/>
      <c r="J699" s="8"/>
      <c r="K699" s="62"/>
    </row>
    <row r="700" spans="1:12">
      <c r="A700" s="8">
        <v>381</v>
      </c>
      <c r="B700" s="59" t="s">
        <v>109</v>
      </c>
      <c r="C700" s="8" t="s">
        <v>372</v>
      </c>
      <c r="D700" s="8">
        <v>52</v>
      </c>
      <c r="E700" s="8">
        <v>24</v>
      </c>
      <c r="F700" s="60">
        <f t="shared" si="14"/>
        <v>76</v>
      </c>
      <c r="G700" s="55" t="s">
        <v>134</v>
      </c>
      <c r="H700" s="8"/>
      <c r="I700" s="8"/>
      <c r="J700" s="8"/>
      <c r="K700" s="62"/>
    </row>
    <row r="701" spans="1:12">
      <c r="A701" s="8">
        <v>382</v>
      </c>
      <c r="B701" s="59" t="s">
        <v>110</v>
      </c>
      <c r="C701" s="8" t="s">
        <v>372</v>
      </c>
      <c r="D701" s="8">
        <v>26</v>
      </c>
      <c r="E701" s="8"/>
      <c r="F701" s="60">
        <f t="shared" si="14"/>
        <v>26</v>
      </c>
      <c r="G701" s="55" t="s">
        <v>134</v>
      </c>
      <c r="H701" s="8"/>
      <c r="I701" s="8"/>
      <c r="J701" s="8"/>
      <c r="K701" s="62"/>
    </row>
    <row r="702" spans="1:12">
      <c r="A702" s="8">
        <v>219</v>
      </c>
      <c r="B702" s="59" t="s">
        <v>108</v>
      </c>
      <c r="C702" s="8" t="s">
        <v>350</v>
      </c>
      <c r="D702" s="67">
        <v>38</v>
      </c>
      <c r="E702" s="67">
        <v>34</v>
      </c>
      <c r="F702" s="60">
        <f t="shared" si="14"/>
        <v>72</v>
      </c>
      <c r="G702" s="55" t="s">
        <v>134</v>
      </c>
      <c r="H702" s="8"/>
      <c r="I702" s="8"/>
      <c r="J702" s="8"/>
      <c r="K702" s="62"/>
    </row>
    <row r="703" spans="1:12">
      <c r="A703" s="8">
        <v>220</v>
      </c>
      <c r="B703" s="59" t="s">
        <v>109</v>
      </c>
      <c r="C703" s="8" t="s">
        <v>350</v>
      </c>
      <c r="D703" s="67">
        <v>38</v>
      </c>
      <c r="E703" s="67">
        <v>34</v>
      </c>
      <c r="F703" s="60">
        <f t="shared" si="14"/>
        <v>72</v>
      </c>
      <c r="G703" s="55" t="s">
        <v>134</v>
      </c>
      <c r="H703" s="8"/>
      <c r="I703" s="8"/>
      <c r="J703" s="8"/>
      <c r="K703" s="62"/>
    </row>
    <row r="704" spans="1:12">
      <c r="A704" s="8">
        <v>221</v>
      </c>
      <c r="B704" s="59" t="s">
        <v>110</v>
      </c>
      <c r="C704" s="8" t="s">
        <v>350</v>
      </c>
      <c r="D704" s="67">
        <v>38</v>
      </c>
      <c r="E704" s="67"/>
      <c r="F704" s="60">
        <f t="shared" si="14"/>
        <v>38</v>
      </c>
      <c r="G704" s="55" t="s">
        <v>134</v>
      </c>
      <c r="H704" s="8"/>
      <c r="I704" s="8"/>
      <c r="J704" s="8"/>
      <c r="K704" s="62"/>
    </row>
    <row r="705" spans="1:16">
      <c r="A705" s="8">
        <v>505</v>
      </c>
      <c r="B705" s="57" t="s">
        <v>109</v>
      </c>
      <c r="C705" s="8" t="s">
        <v>382</v>
      </c>
      <c r="D705" s="8">
        <v>28</v>
      </c>
      <c r="E705" s="8"/>
      <c r="F705" s="60">
        <f t="shared" si="14"/>
        <v>28</v>
      </c>
      <c r="G705" s="55" t="s">
        <v>134</v>
      </c>
      <c r="H705" s="8"/>
      <c r="I705" s="8"/>
      <c r="J705" s="8"/>
      <c r="K705" s="62"/>
    </row>
    <row r="706" spans="1:16">
      <c r="A706" s="8">
        <v>512</v>
      </c>
      <c r="B706" s="61" t="s">
        <v>12</v>
      </c>
      <c r="C706" s="8" t="s">
        <v>382</v>
      </c>
      <c r="D706" s="8"/>
      <c r="E706" s="8">
        <v>36</v>
      </c>
      <c r="F706" s="60">
        <f t="shared" si="14"/>
        <v>36</v>
      </c>
      <c r="G706" s="55" t="s">
        <v>134</v>
      </c>
      <c r="H706" s="8"/>
      <c r="I706" s="8"/>
      <c r="J706" s="8"/>
      <c r="K706" s="62"/>
    </row>
    <row r="707" spans="1:16">
      <c r="A707" s="8">
        <v>556</v>
      </c>
      <c r="B707" s="61" t="s">
        <v>14</v>
      </c>
      <c r="C707" s="8" t="s">
        <v>384</v>
      </c>
      <c r="D707" s="8"/>
      <c r="E707" s="8">
        <v>40</v>
      </c>
      <c r="F707" s="60">
        <f t="shared" si="14"/>
        <v>40</v>
      </c>
      <c r="G707" s="55" t="s">
        <v>143</v>
      </c>
      <c r="H707" s="8"/>
      <c r="I707" s="8"/>
      <c r="J707" s="8"/>
      <c r="K707" s="62"/>
      <c r="L707" s="86">
        <v>392</v>
      </c>
    </row>
    <row r="708" spans="1:16">
      <c r="A708" s="8">
        <v>617</v>
      </c>
      <c r="B708" s="61" t="s">
        <v>95</v>
      </c>
      <c r="C708" s="8" t="s">
        <v>397</v>
      </c>
      <c r="D708" s="8">
        <v>20</v>
      </c>
      <c r="E708" s="8">
        <v>16</v>
      </c>
      <c r="F708" s="60">
        <f t="shared" si="14"/>
        <v>36</v>
      </c>
      <c r="G708" s="55" t="s">
        <v>143</v>
      </c>
      <c r="H708" s="8"/>
      <c r="I708" s="8"/>
      <c r="J708" s="8"/>
      <c r="K708" s="62"/>
    </row>
    <row r="709" spans="1:16">
      <c r="A709" s="8">
        <v>336</v>
      </c>
      <c r="B709" s="59" t="s">
        <v>15</v>
      </c>
      <c r="C709" s="8" t="s">
        <v>484</v>
      </c>
      <c r="D709" s="8">
        <v>42</v>
      </c>
      <c r="E709" s="8">
        <v>56</v>
      </c>
      <c r="F709" s="60">
        <f t="shared" si="14"/>
        <v>98</v>
      </c>
      <c r="G709" s="55" t="s">
        <v>143</v>
      </c>
      <c r="H709" s="8"/>
      <c r="I709" s="8"/>
      <c r="J709" s="8"/>
      <c r="K709" s="62"/>
      <c r="P709" s="66" t="s">
        <v>259</v>
      </c>
    </row>
    <row r="710" spans="1:16">
      <c r="A710" s="8">
        <v>455</v>
      </c>
      <c r="B710" s="59" t="s">
        <v>313</v>
      </c>
      <c r="C710" s="8" t="s">
        <v>377</v>
      </c>
      <c r="D710" s="8"/>
      <c r="E710" s="8">
        <v>24</v>
      </c>
      <c r="F710" s="60">
        <f t="shared" si="14"/>
        <v>24</v>
      </c>
      <c r="G710" s="55" t="s">
        <v>143</v>
      </c>
      <c r="H710" s="8"/>
      <c r="I710" s="8"/>
      <c r="J710" s="8"/>
      <c r="K710" s="62"/>
    </row>
    <row r="711" spans="1:16">
      <c r="A711" s="8">
        <v>401</v>
      </c>
      <c r="B711" s="115" t="s">
        <v>313</v>
      </c>
      <c r="C711" s="8" t="s">
        <v>372</v>
      </c>
      <c r="D711" s="8"/>
      <c r="E711" s="8">
        <v>24</v>
      </c>
      <c r="F711" s="60">
        <f t="shared" si="14"/>
        <v>24</v>
      </c>
      <c r="G711" s="55" t="s">
        <v>143</v>
      </c>
      <c r="H711" s="8"/>
      <c r="I711" s="8"/>
      <c r="J711" s="8"/>
      <c r="K711" s="62"/>
    </row>
    <row r="712" spans="1:16">
      <c r="A712" s="8">
        <v>514</v>
      </c>
      <c r="B712" s="117" t="s">
        <v>14</v>
      </c>
      <c r="C712" s="8" t="s">
        <v>382</v>
      </c>
      <c r="D712" s="8">
        <v>42</v>
      </c>
      <c r="E712" s="8"/>
      <c r="F712" s="60">
        <f t="shared" si="14"/>
        <v>42</v>
      </c>
      <c r="G712" s="55" t="s">
        <v>143</v>
      </c>
      <c r="H712" s="107"/>
      <c r="I712" s="107"/>
      <c r="J712" s="107"/>
      <c r="K712" s="108"/>
    </row>
    <row r="713" spans="1:16">
      <c r="A713" s="8">
        <v>515</v>
      </c>
      <c r="B713" s="61" t="s">
        <v>15</v>
      </c>
      <c r="C713" s="8" t="s">
        <v>382</v>
      </c>
      <c r="D713" s="8">
        <v>56</v>
      </c>
      <c r="E713" s="8">
        <v>48</v>
      </c>
      <c r="F713" s="60">
        <f t="shared" si="14"/>
        <v>104</v>
      </c>
      <c r="G713" s="55" t="s">
        <v>143</v>
      </c>
      <c r="H713" s="8"/>
      <c r="I713" s="8"/>
      <c r="J713" s="8"/>
      <c r="K713" s="62"/>
    </row>
    <row r="714" spans="1:16">
      <c r="A714" s="8">
        <v>715</v>
      </c>
      <c r="B714" s="193" t="s">
        <v>458</v>
      </c>
      <c r="C714" s="8" t="s">
        <v>453</v>
      </c>
      <c r="D714" s="8"/>
      <c r="E714" s="8">
        <v>24</v>
      </c>
      <c r="F714" s="60">
        <f t="shared" si="14"/>
        <v>24</v>
      </c>
      <c r="G714" s="55" t="s">
        <v>143</v>
      </c>
      <c r="H714" s="8"/>
      <c r="I714" s="8"/>
      <c r="J714" s="8"/>
      <c r="K714" s="62"/>
    </row>
    <row r="715" spans="1:16">
      <c r="A715" s="8">
        <v>241</v>
      </c>
      <c r="B715" s="59" t="s">
        <v>268</v>
      </c>
      <c r="C715" s="54" t="s">
        <v>351</v>
      </c>
      <c r="D715" s="67">
        <v>72</v>
      </c>
      <c r="E715" s="67">
        <v>108</v>
      </c>
      <c r="F715" s="60">
        <f t="shared" si="14"/>
        <v>180</v>
      </c>
      <c r="G715" s="74" t="s">
        <v>326</v>
      </c>
      <c r="H715" s="107"/>
      <c r="I715" s="107"/>
      <c r="J715" s="107"/>
      <c r="K715" s="108"/>
    </row>
    <row r="716" spans="1:16">
      <c r="A716" s="8">
        <v>526</v>
      </c>
      <c r="B716" s="61" t="s">
        <v>292</v>
      </c>
      <c r="C716" s="54" t="s">
        <v>383</v>
      </c>
      <c r="D716" s="8">
        <v>90</v>
      </c>
      <c r="E716" s="8">
        <v>80</v>
      </c>
      <c r="F716" s="60">
        <f t="shared" si="14"/>
        <v>170</v>
      </c>
      <c r="G716" s="72" t="s">
        <v>326</v>
      </c>
      <c r="H716" s="8"/>
      <c r="I716" s="8"/>
      <c r="J716" s="8"/>
      <c r="K716" s="62"/>
    </row>
    <row r="717" spans="1:16">
      <c r="A717" s="8">
        <v>529</v>
      </c>
      <c r="B717" s="117" t="s">
        <v>280</v>
      </c>
      <c r="C717" s="54" t="s">
        <v>383</v>
      </c>
      <c r="D717" s="8">
        <v>30</v>
      </c>
      <c r="E717" s="8">
        <v>50</v>
      </c>
      <c r="F717" s="60">
        <f t="shared" si="14"/>
        <v>80</v>
      </c>
      <c r="G717" s="74" t="s">
        <v>326</v>
      </c>
      <c r="H717" s="107"/>
      <c r="I717" s="107"/>
      <c r="J717" s="107"/>
      <c r="K717" s="108"/>
    </row>
    <row r="718" spans="1:16">
      <c r="A718" s="8">
        <v>537</v>
      </c>
      <c r="B718" s="61" t="s">
        <v>50</v>
      </c>
      <c r="C718" s="54" t="s">
        <v>383</v>
      </c>
      <c r="D718" s="8">
        <v>30</v>
      </c>
      <c r="E718" s="8"/>
      <c r="F718" s="60">
        <f t="shared" si="14"/>
        <v>30</v>
      </c>
      <c r="G718" s="72" t="s">
        <v>326</v>
      </c>
      <c r="H718" s="107"/>
      <c r="I718" s="107"/>
      <c r="J718" s="107"/>
      <c r="K718" s="108"/>
    </row>
    <row r="719" spans="1:16">
      <c r="A719" s="8">
        <v>540</v>
      </c>
      <c r="B719" s="57" t="s">
        <v>297</v>
      </c>
      <c r="C719" s="54" t="s">
        <v>383</v>
      </c>
      <c r="D719" s="8">
        <v>30</v>
      </c>
      <c r="E719" s="8">
        <v>20</v>
      </c>
      <c r="F719" s="60">
        <f t="shared" si="14"/>
        <v>50</v>
      </c>
      <c r="G719" s="72" t="s">
        <v>326</v>
      </c>
      <c r="H719" s="8"/>
      <c r="I719" s="8"/>
      <c r="J719" s="8"/>
      <c r="K719" s="62"/>
      <c r="L719" s="86">
        <v>1080</v>
      </c>
    </row>
    <row r="720" spans="1:16">
      <c r="A720" s="8">
        <v>542</v>
      </c>
      <c r="B720" s="61" t="s">
        <v>299</v>
      </c>
      <c r="C720" s="54" t="s">
        <v>383</v>
      </c>
      <c r="D720" s="8">
        <v>30</v>
      </c>
      <c r="E720" s="8"/>
      <c r="F720" s="60">
        <f t="shared" si="14"/>
        <v>30</v>
      </c>
      <c r="G720" s="74" t="s">
        <v>326</v>
      </c>
      <c r="H720" s="8"/>
      <c r="I720" s="8"/>
      <c r="J720" s="8"/>
      <c r="K720" s="62"/>
    </row>
    <row r="721" spans="1:12">
      <c r="A721" s="8">
        <v>725</v>
      </c>
      <c r="B721" s="61" t="s">
        <v>280</v>
      </c>
      <c r="C721" s="54" t="s">
        <v>407</v>
      </c>
      <c r="D721" s="8">
        <v>72</v>
      </c>
      <c r="E721" s="8">
        <v>42</v>
      </c>
      <c r="F721" s="60">
        <f t="shared" si="14"/>
        <v>114</v>
      </c>
      <c r="G721" s="72" t="s">
        <v>326</v>
      </c>
      <c r="H721" s="8"/>
      <c r="I721" s="8"/>
      <c r="J721" s="8"/>
      <c r="K721" s="62"/>
    </row>
    <row r="722" spans="1:12">
      <c r="A722" s="8">
        <v>731</v>
      </c>
      <c r="B722" s="210" t="s">
        <v>86</v>
      </c>
      <c r="C722" s="54" t="s">
        <v>407</v>
      </c>
      <c r="D722" s="8"/>
      <c r="E722" s="8">
        <v>28</v>
      </c>
      <c r="F722" s="60">
        <f t="shared" si="14"/>
        <v>28</v>
      </c>
      <c r="G722" s="72" t="s">
        <v>326</v>
      </c>
      <c r="H722" s="8"/>
      <c r="I722" s="8"/>
      <c r="J722" s="8"/>
      <c r="K722" s="62"/>
    </row>
    <row r="723" spans="1:12">
      <c r="A723" s="8">
        <v>734</v>
      </c>
      <c r="B723" s="77" t="s">
        <v>297</v>
      </c>
      <c r="C723" s="54" t="s">
        <v>407</v>
      </c>
      <c r="D723" s="8">
        <v>24</v>
      </c>
      <c r="E723" s="8">
        <v>28</v>
      </c>
      <c r="F723" s="60">
        <f t="shared" si="14"/>
        <v>52</v>
      </c>
      <c r="G723" s="72" t="s">
        <v>326</v>
      </c>
      <c r="H723" s="107"/>
      <c r="I723" s="107"/>
      <c r="J723" s="107"/>
      <c r="K723" s="108"/>
    </row>
    <row r="724" spans="1:12">
      <c r="A724" s="8">
        <v>735</v>
      </c>
      <c r="B724" s="117" t="s">
        <v>320</v>
      </c>
      <c r="C724" s="54" t="s">
        <v>407</v>
      </c>
      <c r="D724" s="8">
        <v>48</v>
      </c>
      <c r="E724" s="8">
        <v>28</v>
      </c>
      <c r="F724" s="60">
        <f t="shared" si="14"/>
        <v>76</v>
      </c>
      <c r="G724" s="72" t="s">
        <v>326</v>
      </c>
      <c r="H724" s="107"/>
      <c r="I724" s="107"/>
      <c r="J724" s="107"/>
      <c r="K724" s="108"/>
    </row>
    <row r="725" spans="1:12">
      <c r="A725" s="8">
        <v>265</v>
      </c>
      <c r="B725" s="115" t="s">
        <v>17</v>
      </c>
      <c r="C725" s="8" t="s">
        <v>352</v>
      </c>
      <c r="D725" s="67">
        <v>72</v>
      </c>
      <c r="E725" s="67">
        <v>108</v>
      </c>
      <c r="F725" s="60">
        <f t="shared" si="14"/>
        <v>180</v>
      </c>
      <c r="G725" s="72" t="s">
        <v>326</v>
      </c>
      <c r="H725" s="107"/>
      <c r="I725" s="107"/>
      <c r="J725" s="107"/>
      <c r="K725" s="108"/>
    </row>
    <row r="726" spans="1:12">
      <c r="A726" s="8">
        <v>561</v>
      </c>
      <c r="B726" s="61" t="s">
        <v>51</v>
      </c>
      <c r="C726" s="8" t="s">
        <v>384</v>
      </c>
      <c r="D726" s="8">
        <v>30</v>
      </c>
      <c r="E726" s="8"/>
      <c r="F726" s="60">
        <f t="shared" si="14"/>
        <v>30</v>
      </c>
      <c r="G726" s="72" t="s">
        <v>326</v>
      </c>
      <c r="H726" s="107"/>
      <c r="I726" s="107"/>
      <c r="J726" s="107"/>
      <c r="K726" s="108"/>
    </row>
    <row r="727" spans="1:12">
      <c r="A727" s="8">
        <v>637</v>
      </c>
      <c r="B727" s="61" t="s">
        <v>368</v>
      </c>
      <c r="C727" s="54" t="s">
        <v>508</v>
      </c>
      <c r="D727" s="8"/>
      <c r="E727" s="8">
        <v>20</v>
      </c>
      <c r="F727" s="60">
        <f t="shared" si="14"/>
        <v>20</v>
      </c>
      <c r="G727" s="72" t="s">
        <v>326</v>
      </c>
      <c r="H727" s="8"/>
      <c r="I727" s="8"/>
      <c r="J727" s="8"/>
      <c r="K727" s="62"/>
    </row>
    <row r="728" spans="1:12">
      <c r="A728" s="8">
        <v>670</v>
      </c>
      <c r="B728" s="61" t="s">
        <v>368</v>
      </c>
      <c r="C728" s="54" t="s">
        <v>510</v>
      </c>
      <c r="D728" s="8"/>
      <c r="E728" s="8">
        <v>20</v>
      </c>
      <c r="F728" s="60">
        <f t="shared" si="14"/>
        <v>20</v>
      </c>
      <c r="G728" s="72" t="s">
        <v>326</v>
      </c>
      <c r="H728" s="8"/>
      <c r="I728" s="8"/>
      <c r="J728" s="8"/>
      <c r="K728" s="62"/>
    </row>
    <row r="729" spans="1:12">
      <c r="A729" s="8">
        <v>654</v>
      </c>
      <c r="B729" s="61" t="s">
        <v>374</v>
      </c>
      <c r="C729" s="8" t="s">
        <v>509</v>
      </c>
      <c r="D729" s="8"/>
      <c r="E729" s="8">
        <v>20</v>
      </c>
      <c r="F729" s="60">
        <f t="shared" si="14"/>
        <v>20</v>
      </c>
      <c r="G729" s="72" t="s">
        <v>326</v>
      </c>
      <c r="H729" s="8"/>
      <c r="I729" s="8"/>
      <c r="J729" s="8"/>
      <c r="K729" s="62"/>
    </row>
    <row r="730" spans="1:12">
      <c r="A730" s="8">
        <v>552</v>
      </c>
      <c r="B730" s="61" t="s">
        <v>31</v>
      </c>
      <c r="C730" s="8" t="s">
        <v>384</v>
      </c>
      <c r="D730" s="8">
        <v>30</v>
      </c>
      <c r="E730" s="8">
        <v>50</v>
      </c>
      <c r="F730" s="60">
        <f t="shared" si="14"/>
        <v>80</v>
      </c>
      <c r="G730" s="72" t="s">
        <v>567</v>
      </c>
      <c r="H730" s="8"/>
      <c r="I730" s="8"/>
      <c r="J730" s="8"/>
      <c r="K730" s="62"/>
    </row>
    <row r="731" spans="1:12">
      <c r="A731" s="8">
        <v>256</v>
      </c>
      <c r="B731" s="61" t="s">
        <v>433</v>
      </c>
      <c r="C731" s="54" t="s">
        <v>351</v>
      </c>
      <c r="D731" s="67"/>
      <c r="E731" s="67">
        <v>36</v>
      </c>
      <c r="F731" s="60">
        <f t="shared" si="14"/>
        <v>36</v>
      </c>
      <c r="G731" s="55" t="s">
        <v>478</v>
      </c>
      <c r="H731" s="8"/>
      <c r="I731" s="8"/>
      <c r="J731" s="8"/>
      <c r="K731" s="62"/>
    </row>
    <row r="732" spans="1:12">
      <c r="A732" s="8">
        <v>607</v>
      </c>
      <c r="B732" s="112" t="s">
        <v>99</v>
      </c>
      <c r="C732" s="75" t="s">
        <v>385</v>
      </c>
      <c r="D732" s="8"/>
      <c r="E732" s="8">
        <v>32</v>
      </c>
      <c r="F732" s="60">
        <f t="shared" si="14"/>
        <v>32</v>
      </c>
      <c r="G732" s="55" t="s">
        <v>478</v>
      </c>
      <c r="H732" s="8"/>
      <c r="I732" s="8"/>
      <c r="J732" s="8"/>
      <c r="K732" s="62"/>
    </row>
    <row r="733" spans="1:12">
      <c r="A733" s="8">
        <v>318</v>
      </c>
      <c r="B733" s="59" t="s">
        <v>284</v>
      </c>
      <c r="C733" s="54" t="s">
        <v>436</v>
      </c>
      <c r="D733" s="8">
        <v>56</v>
      </c>
      <c r="E733" s="8"/>
      <c r="F733" s="60">
        <f t="shared" si="14"/>
        <v>56</v>
      </c>
      <c r="G733" s="55" t="s">
        <v>478</v>
      </c>
      <c r="H733" s="8"/>
      <c r="I733" s="8"/>
      <c r="J733" s="8"/>
      <c r="K733" s="62"/>
      <c r="L733" s="86">
        <v>759</v>
      </c>
    </row>
    <row r="734" spans="1:12">
      <c r="A734" s="8">
        <v>319</v>
      </c>
      <c r="B734" s="59" t="s">
        <v>437</v>
      </c>
      <c r="C734" s="54" t="s">
        <v>436</v>
      </c>
      <c r="D734" s="8">
        <v>28</v>
      </c>
      <c r="E734" s="8"/>
      <c r="F734" s="60">
        <f t="shared" si="14"/>
        <v>28</v>
      </c>
      <c r="G734" s="55" t="s">
        <v>478</v>
      </c>
      <c r="H734" s="8"/>
      <c r="I734" s="8"/>
      <c r="J734" s="8"/>
      <c r="K734" s="62"/>
    </row>
    <row r="735" spans="1:12">
      <c r="A735" s="8">
        <v>206</v>
      </c>
      <c r="B735" s="59" t="s">
        <v>291</v>
      </c>
      <c r="C735" s="54" t="s">
        <v>349</v>
      </c>
      <c r="D735" s="67"/>
      <c r="E735" s="67">
        <v>17</v>
      </c>
      <c r="F735" s="60">
        <f t="shared" si="14"/>
        <v>17</v>
      </c>
      <c r="G735" s="55" t="s">
        <v>478</v>
      </c>
      <c r="H735" s="8"/>
      <c r="I735" s="8"/>
      <c r="J735" s="8"/>
      <c r="K735" s="62"/>
    </row>
    <row r="736" spans="1:12">
      <c r="A736" s="8">
        <v>207</v>
      </c>
      <c r="B736" s="59" t="s">
        <v>362</v>
      </c>
      <c r="C736" s="54" t="s">
        <v>349</v>
      </c>
      <c r="D736" s="67"/>
      <c r="E736" s="67">
        <v>17</v>
      </c>
      <c r="F736" s="60">
        <f t="shared" si="14"/>
        <v>17</v>
      </c>
      <c r="G736" s="55" t="s">
        <v>478</v>
      </c>
      <c r="H736" s="63"/>
      <c r="I736" s="63"/>
      <c r="J736" s="63"/>
      <c r="K736" s="69"/>
    </row>
    <row r="737" spans="1:16">
      <c r="A737" s="8">
        <v>208</v>
      </c>
      <c r="B737" s="59" t="s">
        <v>430</v>
      </c>
      <c r="C737" s="54" t="s">
        <v>349</v>
      </c>
      <c r="D737" s="67"/>
      <c r="E737" s="67">
        <v>17</v>
      </c>
      <c r="F737" s="60">
        <f t="shared" si="14"/>
        <v>17</v>
      </c>
      <c r="G737" s="55" t="s">
        <v>478</v>
      </c>
      <c r="H737" s="63"/>
      <c r="I737" s="63"/>
      <c r="J737" s="63"/>
      <c r="K737" s="69"/>
    </row>
    <row r="738" spans="1:16">
      <c r="A738" s="8">
        <v>496</v>
      </c>
      <c r="B738" s="112" t="s">
        <v>362</v>
      </c>
      <c r="C738" s="54" t="s">
        <v>380</v>
      </c>
      <c r="D738" s="8">
        <v>56</v>
      </c>
      <c r="E738" s="8"/>
      <c r="F738" s="60">
        <f t="shared" si="14"/>
        <v>56</v>
      </c>
      <c r="G738" s="55" t="s">
        <v>478</v>
      </c>
      <c r="H738" s="8"/>
      <c r="I738" s="8"/>
      <c r="J738" s="8"/>
      <c r="K738" s="62"/>
    </row>
    <row r="739" spans="1:16">
      <c r="A739" s="8">
        <v>499</v>
      </c>
      <c r="B739" s="61" t="s">
        <v>284</v>
      </c>
      <c r="C739" s="54" t="s">
        <v>380</v>
      </c>
      <c r="D739" s="8">
        <v>28</v>
      </c>
      <c r="E739" s="8">
        <v>48</v>
      </c>
      <c r="F739" s="60">
        <f t="shared" si="14"/>
        <v>76</v>
      </c>
      <c r="G739" s="55" t="s">
        <v>478</v>
      </c>
      <c r="H739" s="8"/>
      <c r="I739" s="8"/>
      <c r="J739" s="8"/>
      <c r="K739" s="62"/>
    </row>
    <row r="740" spans="1:16">
      <c r="A740" s="8">
        <v>500</v>
      </c>
      <c r="B740" s="61" t="s">
        <v>289</v>
      </c>
      <c r="C740" s="54" t="s">
        <v>380</v>
      </c>
      <c r="D740" s="8">
        <v>28</v>
      </c>
      <c r="E740" s="8">
        <v>36</v>
      </c>
      <c r="F740" s="60">
        <f t="shared" si="14"/>
        <v>64</v>
      </c>
      <c r="G740" s="55" t="s">
        <v>478</v>
      </c>
      <c r="H740" s="8"/>
      <c r="I740" s="8"/>
      <c r="J740" s="8"/>
      <c r="K740" s="62"/>
    </row>
    <row r="741" spans="1:16">
      <c r="A741" s="8">
        <v>501</v>
      </c>
      <c r="B741" s="57" t="s">
        <v>290</v>
      </c>
      <c r="C741" s="54" t="s">
        <v>380</v>
      </c>
      <c r="D741" s="8"/>
      <c r="E741" s="8">
        <v>24</v>
      </c>
      <c r="F741" s="60">
        <f t="shared" si="14"/>
        <v>24</v>
      </c>
      <c r="G741" s="55" t="s">
        <v>478</v>
      </c>
      <c r="H741" s="8"/>
      <c r="I741" s="8"/>
      <c r="J741" s="8"/>
      <c r="K741" s="62"/>
    </row>
    <row r="742" spans="1:16">
      <c r="A742" s="8">
        <v>502</v>
      </c>
      <c r="B742" s="61" t="s">
        <v>291</v>
      </c>
      <c r="C742" s="54" t="s">
        <v>380</v>
      </c>
      <c r="D742" s="8"/>
      <c r="E742" s="8">
        <v>48</v>
      </c>
      <c r="F742" s="60">
        <f t="shared" si="14"/>
        <v>48</v>
      </c>
      <c r="G742" s="55" t="s">
        <v>478</v>
      </c>
      <c r="H742" s="8"/>
      <c r="I742" s="8"/>
      <c r="J742" s="8"/>
      <c r="K742" s="62"/>
      <c r="L742" s="90"/>
      <c r="M742" s="90"/>
    </row>
    <row r="743" spans="1:16">
      <c r="A743" s="8">
        <v>697</v>
      </c>
      <c r="B743" s="61" t="s">
        <v>454</v>
      </c>
      <c r="C743" s="54" t="s">
        <v>452</v>
      </c>
      <c r="D743" s="8">
        <v>36</v>
      </c>
      <c r="E743" s="8">
        <v>36</v>
      </c>
      <c r="F743" s="60">
        <f t="shared" si="14"/>
        <v>72</v>
      </c>
      <c r="G743" s="55" t="s">
        <v>478</v>
      </c>
      <c r="H743" s="8"/>
      <c r="I743" s="8"/>
      <c r="J743" s="8"/>
      <c r="K743" s="62"/>
      <c r="L743" s="90"/>
      <c r="M743" s="90"/>
    </row>
    <row r="744" spans="1:16">
      <c r="A744" s="8">
        <v>700</v>
      </c>
      <c r="B744" s="57" t="s">
        <v>284</v>
      </c>
      <c r="C744" s="54" t="s">
        <v>452</v>
      </c>
      <c r="D744" s="8">
        <v>48</v>
      </c>
      <c r="E744" s="8">
        <v>48</v>
      </c>
      <c r="F744" s="60">
        <f t="shared" si="14"/>
        <v>96</v>
      </c>
      <c r="G744" s="55" t="s">
        <v>478</v>
      </c>
      <c r="H744" s="8"/>
      <c r="I744" s="8"/>
      <c r="J744" s="8"/>
      <c r="K744" s="62"/>
      <c r="L744" s="90"/>
      <c r="M744" s="90"/>
    </row>
    <row r="745" spans="1:16" s="104" customFormat="1">
      <c r="A745" s="8">
        <v>701</v>
      </c>
      <c r="B745" s="61" t="s">
        <v>290</v>
      </c>
      <c r="C745" s="54" t="s">
        <v>452</v>
      </c>
      <c r="D745" s="8">
        <v>72</v>
      </c>
      <c r="E745" s="8"/>
      <c r="F745" s="60">
        <f t="shared" si="14"/>
        <v>72</v>
      </c>
      <c r="G745" s="55" t="s">
        <v>478</v>
      </c>
      <c r="H745" s="8"/>
      <c r="I745" s="8"/>
      <c r="J745" s="8"/>
      <c r="K745" s="62"/>
      <c r="L745" s="88"/>
      <c r="M745" s="88"/>
    </row>
    <row r="746" spans="1:16" s="104" customFormat="1">
      <c r="A746" s="8">
        <v>702</v>
      </c>
      <c r="B746" s="61" t="s">
        <v>456</v>
      </c>
      <c r="C746" s="54" t="s">
        <v>452</v>
      </c>
      <c r="D746" s="8"/>
      <c r="E746" s="8">
        <v>48</v>
      </c>
      <c r="F746" s="60">
        <f t="shared" si="14"/>
        <v>48</v>
      </c>
      <c r="G746" s="55" t="s">
        <v>478</v>
      </c>
      <c r="H746" s="8"/>
      <c r="I746" s="8"/>
      <c r="J746" s="8"/>
      <c r="K746" s="62"/>
      <c r="L746" s="88"/>
      <c r="M746" s="88"/>
    </row>
    <row r="747" spans="1:16" s="104" customFormat="1">
      <c r="A747" s="8">
        <v>726</v>
      </c>
      <c r="B747" s="61" t="s">
        <v>272</v>
      </c>
      <c r="C747" s="54" t="s">
        <v>407</v>
      </c>
      <c r="D747" s="8">
        <v>48</v>
      </c>
      <c r="E747" s="8">
        <v>28</v>
      </c>
      <c r="F747" s="60">
        <f t="shared" si="14"/>
        <v>76</v>
      </c>
      <c r="G747" s="55" t="s">
        <v>338</v>
      </c>
      <c r="H747" s="8"/>
      <c r="I747" s="8"/>
      <c r="J747" s="8"/>
      <c r="K747" s="62"/>
      <c r="L747" s="88">
        <v>1248</v>
      </c>
      <c r="M747" s="88"/>
      <c r="P747" s="104" t="s">
        <v>259</v>
      </c>
    </row>
    <row r="748" spans="1:16">
      <c r="A748" s="8">
        <v>277</v>
      </c>
      <c r="B748" s="59" t="s">
        <v>275</v>
      </c>
      <c r="C748" s="8" t="s">
        <v>352</v>
      </c>
      <c r="D748" s="67">
        <v>72</v>
      </c>
      <c r="E748" s="67">
        <v>72</v>
      </c>
      <c r="F748" s="60">
        <f t="shared" ref="F748:F811" si="15">D748+E748</f>
        <v>144</v>
      </c>
      <c r="G748" s="55" t="s">
        <v>338</v>
      </c>
      <c r="H748" s="8"/>
      <c r="I748" s="8"/>
      <c r="J748" s="8"/>
      <c r="K748" s="62"/>
      <c r="L748" s="90"/>
      <c r="M748" s="90"/>
      <c r="O748" s="66" t="s">
        <v>259</v>
      </c>
    </row>
    <row r="749" spans="1:16">
      <c r="A749" s="8">
        <v>595</v>
      </c>
      <c r="B749" s="61" t="s">
        <v>272</v>
      </c>
      <c r="C749" s="75" t="s">
        <v>385</v>
      </c>
      <c r="D749" s="8">
        <v>20</v>
      </c>
      <c r="E749" s="8">
        <v>32</v>
      </c>
      <c r="F749" s="60">
        <f t="shared" si="15"/>
        <v>52</v>
      </c>
      <c r="G749" s="55" t="s">
        <v>338</v>
      </c>
      <c r="H749" s="8"/>
      <c r="I749" s="8"/>
      <c r="J749" s="8"/>
      <c r="K749" s="62"/>
      <c r="L749" s="90"/>
      <c r="M749" s="90"/>
    </row>
    <row r="750" spans="1:16" s="104" customFormat="1">
      <c r="A750" s="8">
        <v>41</v>
      </c>
      <c r="B750" s="59" t="s">
        <v>275</v>
      </c>
      <c r="C750" s="8" t="s">
        <v>345</v>
      </c>
      <c r="D750" s="98">
        <v>76</v>
      </c>
      <c r="E750" s="98">
        <v>72</v>
      </c>
      <c r="F750" s="60">
        <f t="shared" si="15"/>
        <v>148</v>
      </c>
      <c r="G750" s="74" t="s">
        <v>338</v>
      </c>
      <c r="H750" s="8"/>
      <c r="I750" s="8"/>
      <c r="J750" s="8"/>
      <c r="K750" s="62"/>
      <c r="L750" s="88"/>
      <c r="M750" s="88"/>
    </row>
    <row r="751" spans="1:16" s="104" customFormat="1">
      <c r="A751" s="8">
        <v>758</v>
      </c>
      <c r="B751" s="61" t="s">
        <v>272</v>
      </c>
      <c r="C751" s="54" t="s">
        <v>460</v>
      </c>
      <c r="D751" s="8">
        <v>56</v>
      </c>
      <c r="E751" s="8">
        <v>48</v>
      </c>
      <c r="F751" s="60">
        <f t="shared" si="15"/>
        <v>104</v>
      </c>
      <c r="G751" s="55" t="s">
        <v>338</v>
      </c>
      <c r="H751" s="8"/>
      <c r="I751" s="8"/>
      <c r="J751" s="8"/>
      <c r="K751" s="62"/>
      <c r="L751" s="88"/>
      <c r="M751" s="88"/>
    </row>
    <row r="752" spans="1:16" s="104" customFormat="1">
      <c r="A752" s="8">
        <v>627</v>
      </c>
      <c r="B752" s="61" t="s">
        <v>272</v>
      </c>
      <c r="C752" s="54" t="s">
        <v>402</v>
      </c>
      <c r="D752" s="8">
        <v>20</v>
      </c>
      <c r="E752" s="8">
        <v>20</v>
      </c>
      <c r="F752" s="60">
        <f t="shared" si="15"/>
        <v>40</v>
      </c>
      <c r="G752" s="55" t="s">
        <v>338</v>
      </c>
      <c r="H752" s="8"/>
      <c r="I752" s="8"/>
      <c r="J752" s="8"/>
      <c r="K752" s="62"/>
      <c r="L752" s="88"/>
      <c r="M752" s="88"/>
    </row>
    <row r="753" spans="1:13">
      <c r="A753" s="8">
        <v>658</v>
      </c>
      <c r="B753" s="61" t="s">
        <v>272</v>
      </c>
      <c r="C753" s="54" t="s">
        <v>510</v>
      </c>
      <c r="D753" s="8">
        <v>20</v>
      </c>
      <c r="E753" s="8">
        <v>20</v>
      </c>
      <c r="F753" s="60">
        <f t="shared" si="15"/>
        <v>40</v>
      </c>
      <c r="G753" s="55" t="s">
        <v>338</v>
      </c>
      <c r="H753" s="8"/>
      <c r="I753" s="8"/>
      <c r="J753" s="8"/>
      <c r="K753" s="62"/>
      <c r="L753" s="90"/>
      <c r="M753" s="90"/>
    </row>
    <row r="754" spans="1:13">
      <c r="A754" s="8">
        <v>154</v>
      </c>
      <c r="B754" s="59" t="s">
        <v>272</v>
      </c>
      <c r="C754" s="54" t="s">
        <v>361</v>
      </c>
      <c r="D754" s="98">
        <v>68</v>
      </c>
      <c r="E754" s="98">
        <v>68</v>
      </c>
      <c r="F754" s="60">
        <f t="shared" si="15"/>
        <v>136</v>
      </c>
      <c r="G754" s="74" t="s">
        <v>338</v>
      </c>
      <c r="H754" s="8"/>
      <c r="I754" s="8"/>
      <c r="J754" s="8"/>
      <c r="K754" s="62"/>
      <c r="L754" s="126"/>
      <c r="M754" s="91"/>
    </row>
    <row r="755" spans="1:13">
      <c r="A755" s="8">
        <v>180</v>
      </c>
      <c r="B755" s="59" t="s">
        <v>275</v>
      </c>
      <c r="C755" s="8" t="s">
        <v>429</v>
      </c>
      <c r="D755" s="98">
        <v>68</v>
      </c>
      <c r="E755" s="98">
        <v>68</v>
      </c>
      <c r="F755" s="60">
        <f t="shared" si="15"/>
        <v>136</v>
      </c>
      <c r="G755" s="74" t="s">
        <v>338</v>
      </c>
      <c r="H755" s="8"/>
      <c r="I755" s="8"/>
      <c r="J755" s="8"/>
      <c r="K755" s="62"/>
    </row>
    <row r="756" spans="1:13">
      <c r="A756" s="8">
        <v>108</v>
      </c>
      <c r="B756" s="59" t="s">
        <v>275</v>
      </c>
      <c r="C756" s="8" t="s">
        <v>428</v>
      </c>
      <c r="D756" s="98">
        <v>68</v>
      </c>
      <c r="E756" s="98">
        <v>88</v>
      </c>
      <c r="F756" s="60">
        <f t="shared" si="15"/>
        <v>156</v>
      </c>
      <c r="G756" s="74" t="s">
        <v>338</v>
      </c>
      <c r="H756" s="8"/>
      <c r="I756" s="8"/>
      <c r="J756" s="8"/>
      <c r="K756" s="62"/>
    </row>
    <row r="757" spans="1:13">
      <c r="A757" s="8">
        <v>692</v>
      </c>
      <c r="B757" s="61" t="s">
        <v>272</v>
      </c>
      <c r="C757" s="54" t="s">
        <v>452</v>
      </c>
      <c r="D757" s="8">
        <v>48</v>
      </c>
      <c r="E757" s="8">
        <v>24</v>
      </c>
      <c r="F757" s="60">
        <f t="shared" si="15"/>
        <v>72</v>
      </c>
      <c r="G757" s="55" t="s">
        <v>338</v>
      </c>
      <c r="H757" s="8"/>
      <c r="I757" s="8"/>
      <c r="J757" s="8"/>
      <c r="K757" s="62"/>
    </row>
    <row r="758" spans="1:13">
      <c r="A758" s="8">
        <v>230</v>
      </c>
      <c r="B758" s="59" t="s">
        <v>275</v>
      </c>
      <c r="C758" s="8" t="s">
        <v>350</v>
      </c>
      <c r="D758" s="67">
        <v>76</v>
      </c>
      <c r="E758" s="67">
        <v>68</v>
      </c>
      <c r="F758" s="60">
        <f t="shared" si="15"/>
        <v>144</v>
      </c>
      <c r="G758" s="74" t="s">
        <v>338</v>
      </c>
      <c r="H758" s="8"/>
      <c r="I758" s="8"/>
      <c r="J758" s="8"/>
      <c r="K758" s="62"/>
    </row>
    <row r="759" spans="1:13">
      <c r="A759" s="8">
        <v>782</v>
      </c>
      <c r="B759" s="65" t="s">
        <v>158</v>
      </c>
      <c r="C759" s="8" t="s">
        <v>351</v>
      </c>
      <c r="D759" s="8">
        <v>20</v>
      </c>
      <c r="E759" s="8"/>
      <c r="F759" s="60">
        <f t="shared" si="15"/>
        <v>20</v>
      </c>
      <c r="G759" s="55"/>
      <c r="H759" s="8"/>
      <c r="I759" s="8"/>
      <c r="J759" s="8"/>
      <c r="K759" s="62"/>
    </row>
    <row r="760" spans="1:13">
      <c r="A760" s="8">
        <v>817</v>
      </c>
      <c r="B760" s="65" t="s">
        <v>159</v>
      </c>
      <c r="C760" s="8" t="s">
        <v>351</v>
      </c>
      <c r="D760" s="8">
        <v>75</v>
      </c>
      <c r="E760" s="8"/>
      <c r="F760" s="60">
        <f t="shared" si="15"/>
        <v>75</v>
      </c>
      <c r="G760" s="55"/>
      <c r="H760" s="8"/>
      <c r="I760" s="8"/>
      <c r="J760" s="8"/>
      <c r="K760" s="62"/>
    </row>
    <row r="761" spans="1:13">
      <c r="A761" s="8">
        <v>793</v>
      </c>
      <c r="B761" s="65" t="s">
        <v>158</v>
      </c>
      <c r="C761" s="8" t="s">
        <v>383</v>
      </c>
      <c r="D761" s="8">
        <v>10</v>
      </c>
      <c r="E761" s="8"/>
      <c r="F761" s="60">
        <f t="shared" si="15"/>
        <v>10</v>
      </c>
      <c r="G761" s="55"/>
      <c r="H761" s="8"/>
      <c r="I761" s="8"/>
      <c r="J761" s="8"/>
      <c r="K761" s="62"/>
    </row>
    <row r="762" spans="1:13">
      <c r="A762" s="8">
        <v>829</v>
      </c>
      <c r="B762" s="65" t="s">
        <v>159</v>
      </c>
      <c r="C762" s="8" t="s">
        <v>383</v>
      </c>
      <c r="D762" s="8">
        <v>75</v>
      </c>
      <c r="E762" s="8"/>
      <c r="F762" s="60">
        <f t="shared" si="15"/>
        <v>75</v>
      </c>
      <c r="G762" s="55"/>
      <c r="H762" s="8"/>
      <c r="I762" s="8"/>
      <c r="J762" s="8"/>
      <c r="K762" s="62"/>
    </row>
    <row r="763" spans="1:13">
      <c r="A763" s="8">
        <v>804</v>
      </c>
      <c r="B763" s="65" t="s">
        <v>158</v>
      </c>
      <c r="C763" s="8" t="s">
        <v>407</v>
      </c>
      <c r="D763" s="8">
        <v>20</v>
      </c>
      <c r="E763" s="8"/>
      <c r="F763" s="60">
        <f t="shared" si="15"/>
        <v>20</v>
      </c>
      <c r="G763" s="55"/>
      <c r="H763" s="8"/>
      <c r="I763" s="8"/>
      <c r="J763" s="8"/>
      <c r="K763" s="62"/>
    </row>
    <row r="764" spans="1:13">
      <c r="A764" s="8">
        <v>840</v>
      </c>
      <c r="B764" s="65" t="s">
        <v>159</v>
      </c>
      <c r="C764" s="8" t="s">
        <v>407</v>
      </c>
      <c r="D764" s="67">
        <v>30</v>
      </c>
      <c r="E764" s="67"/>
      <c r="F764" s="60">
        <f t="shared" si="15"/>
        <v>30</v>
      </c>
      <c r="G764" s="55"/>
      <c r="H764" s="8"/>
      <c r="I764" s="8"/>
      <c r="J764" s="8"/>
      <c r="K764" s="62"/>
    </row>
    <row r="765" spans="1:13">
      <c r="A765" s="8">
        <v>848</v>
      </c>
      <c r="B765" s="65" t="s">
        <v>157</v>
      </c>
      <c r="C765" s="8" t="s">
        <v>407</v>
      </c>
      <c r="D765" s="8">
        <v>72</v>
      </c>
      <c r="E765" s="8"/>
      <c r="F765" s="60">
        <f t="shared" si="15"/>
        <v>72</v>
      </c>
      <c r="G765" s="55"/>
      <c r="H765" s="8"/>
      <c r="I765" s="8"/>
      <c r="J765" s="8"/>
      <c r="K765" s="8"/>
    </row>
    <row r="766" spans="1:13">
      <c r="A766" s="8">
        <v>783</v>
      </c>
      <c r="B766" s="65" t="s">
        <v>158</v>
      </c>
      <c r="C766" s="8" t="s">
        <v>352</v>
      </c>
      <c r="D766" s="8">
        <v>20</v>
      </c>
      <c r="E766" s="8"/>
      <c r="F766" s="60">
        <f t="shared" si="15"/>
        <v>20</v>
      </c>
      <c r="G766" s="55"/>
      <c r="H766" s="8"/>
      <c r="I766" s="8"/>
      <c r="J766" s="8"/>
      <c r="K766" s="62"/>
    </row>
    <row r="767" spans="1:13">
      <c r="A767" s="8">
        <v>818</v>
      </c>
      <c r="B767" s="65" t="s">
        <v>159</v>
      </c>
      <c r="C767" s="8" t="s">
        <v>352</v>
      </c>
      <c r="D767" s="8">
        <v>75</v>
      </c>
      <c r="E767" s="8"/>
      <c r="F767" s="60">
        <f t="shared" si="15"/>
        <v>75</v>
      </c>
      <c r="G767" s="55"/>
      <c r="H767" s="8"/>
      <c r="I767" s="8"/>
      <c r="J767" s="8"/>
      <c r="K767" s="62"/>
    </row>
    <row r="768" spans="1:13">
      <c r="A768" s="8">
        <v>794</v>
      </c>
      <c r="B768" s="192" t="s">
        <v>158</v>
      </c>
      <c r="C768" s="8" t="s">
        <v>384</v>
      </c>
      <c r="D768" s="8">
        <v>10</v>
      </c>
      <c r="E768" s="8"/>
      <c r="F768" s="60">
        <f t="shared" si="15"/>
        <v>10</v>
      </c>
      <c r="G768" s="55"/>
      <c r="H768" s="8"/>
      <c r="I768" s="8"/>
      <c r="J768" s="8"/>
      <c r="K768" s="62"/>
    </row>
    <row r="769" spans="1:13">
      <c r="A769" s="8">
        <v>830</v>
      </c>
      <c r="B769" s="65" t="s">
        <v>159</v>
      </c>
      <c r="C769" s="8" t="s">
        <v>384</v>
      </c>
      <c r="D769" s="8">
        <v>75</v>
      </c>
      <c r="E769" s="8"/>
      <c r="F769" s="60">
        <f t="shared" si="15"/>
        <v>75</v>
      </c>
      <c r="G769" s="55"/>
      <c r="H769" s="8"/>
      <c r="I769" s="8"/>
      <c r="J769" s="8"/>
      <c r="K769" s="62"/>
    </row>
    <row r="770" spans="1:13">
      <c r="A770" s="8">
        <v>805</v>
      </c>
      <c r="B770" s="65" t="s">
        <v>158</v>
      </c>
      <c r="C770" s="8" t="s">
        <v>409</v>
      </c>
      <c r="D770" s="8">
        <v>20</v>
      </c>
      <c r="E770" s="8"/>
      <c r="F770" s="60">
        <f t="shared" si="15"/>
        <v>20</v>
      </c>
      <c r="G770" s="55"/>
      <c r="H770" s="8"/>
      <c r="I770" s="8"/>
      <c r="J770" s="8"/>
      <c r="K770" s="62"/>
    </row>
    <row r="771" spans="1:13">
      <c r="A771" s="8">
        <v>841</v>
      </c>
      <c r="B771" s="192" t="s">
        <v>159</v>
      </c>
      <c r="C771" s="8" t="s">
        <v>409</v>
      </c>
      <c r="D771" s="67">
        <v>30</v>
      </c>
      <c r="E771" s="67"/>
      <c r="F771" s="60">
        <f t="shared" si="15"/>
        <v>30</v>
      </c>
      <c r="G771" s="55"/>
      <c r="H771" s="8"/>
      <c r="I771" s="8"/>
      <c r="J771" s="8"/>
      <c r="K771" s="62"/>
    </row>
    <row r="772" spans="1:13">
      <c r="A772" s="8">
        <v>849</v>
      </c>
      <c r="B772" s="65" t="s">
        <v>157</v>
      </c>
      <c r="C772" s="8" t="s">
        <v>409</v>
      </c>
      <c r="D772" s="8">
        <v>72</v>
      </c>
      <c r="E772" s="8"/>
      <c r="F772" s="60">
        <f t="shared" si="15"/>
        <v>72</v>
      </c>
      <c r="G772" s="55"/>
      <c r="H772" s="8"/>
      <c r="I772" s="8"/>
      <c r="J772" s="8"/>
      <c r="K772" s="62"/>
    </row>
    <row r="773" spans="1:13">
      <c r="A773" s="8">
        <v>626</v>
      </c>
      <c r="B773" s="61" t="s">
        <v>155</v>
      </c>
      <c r="C773" s="8" t="s">
        <v>397</v>
      </c>
      <c r="D773" s="8">
        <v>40</v>
      </c>
      <c r="E773" s="8">
        <v>32</v>
      </c>
      <c r="F773" s="60">
        <f t="shared" si="15"/>
        <v>72</v>
      </c>
      <c r="G773" s="55"/>
      <c r="H773" s="8"/>
      <c r="I773" s="8"/>
      <c r="J773" s="8"/>
      <c r="K773" s="62"/>
    </row>
    <row r="774" spans="1:13">
      <c r="A774" s="8">
        <v>797</v>
      </c>
      <c r="B774" s="65" t="s">
        <v>158</v>
      </c>
      <c r="C774" s="8" t="s">
        <v>397</v>
      </c>
      <c r="D774" s="8">
        <v>15</v>
      </c>
      <c r="E774" s="8"/>
      <c r="F774" s="60">
        <f t="shared" si="15"/>
        <v>15</v>
      </c>
      <c r="G774" s="55"/>
      <c r="H774" s="8"/>
      <c r="I774" s="8"/>
      <c r="J774" s="8"/>
      <c r="K774" s="62"/>
    </row>
    <row r="775" spans="1:13">
      <c r="A775" s="8">
        <v>833</v>
      </c>
      <c r="B775" s="65" t="s">
        <v>159</v>
      </c>
      <c r="C775" s="8" t="s">
        <v>397</v>
      </c>
      <c r="D775" s="8">
        <v>75</v>
      </c>
      <c r="E775" s="8"/>
      <c r="F775" s="60">
        <f t="shared" si="15"/>
        <v>75</v>
      </c>
      <c r="G775" s="55"/>
      <c r="H775" s="8"/>
      <c r="I775" s="8"/>
      <c r="J775" s="8"/>
      <c r="K775" s="62"/>
    </row>
    <row r="776" spans="1:13">
      <c r="A776" s="8">
        <v>843</v>
      </c>
      <c r="B776" s="65" t="s">
        <v>157</v>
      </c>
      <c r="C776" s="8" t="s">
        <v>397</v>
      </c>
      <c r="D776" s="8">
        <v>72</v>
      </c>
      <c r="E776" s="8"/>
      <c r="F776" s="60">
        <f t="shared" si="15"/>
        <v>72</v>
      </c>
      <c r="G776" s="55"/>
      <c r="H776" s="8"/>
      <c r="I776" s="8"/>
      <c r="J776" s="8"/>
      <c r="K776" s="62"/>
    </row>
    <row r="777" spans="1:13">
      <c r="A777" s="8">
        <v>610</v>
      </c>
      <c r="B777" s="112" t="s">
        <v>155</v>
      </c>
      <c r="C777" s="75" t="s">
        <v>385</v>
      </c>
      <c r="D777" s="8">
        <v>40</v>
      </c>
      <c r="E777" s="8">
        <v>32</v>
      </c>
      <c r="F777" s="60">
        <f t="shared" si="15"/>
        <v>72</v>
      </c>
      <c r="G777" s="55"/>
      <c r="H777" s="8"/>
      <c r="I777" s="8"/>
      <c r="J777" s="8"/>
      <c r="K777" s="62"/>
    </row>
    <row r="778" spans="1:13">
      <c r="A778" s="8">
        <v>796</v>
      </c>
      <c r="B778" s="65" t="s">
        <v>158</v>
      </c>
      <c r="C778" s="8" t="s">
        <v>385</v>
      </c>
      <c r="D778" s="8">
        <v>15</v>
      </c>
      <c r="E778" s="8"/>
      <c r="F778" s="60">
        <f t="shared" si="15"/>
        <v>15</v>
      </c>
      <c r="G778" s="55"/>
      <c r="H778" s="8"/>
      <c r="I778" s="8"/>
      <c r="J778" s="8"/>
      <c r="K778" s="62"/>
    </row>
    <row r="779" spans="1:13">
      <c r="A779" s="8">
        <v>832</v>
      </c>
      <c r="B779" s="65" t="s">
        <v>159</v>
      </c>
      <c r="C779" s="8" t="s">
        <v>385</v>
      </c>
      <c r="D779" s="8">
        <v>75</v>
      </c>
      <c r="E779" s="8"/>
      <c r="F779" s="60">
        <f t="shared" si="15"/>
        <v>75</v>
      </c>
      <c r="G779" s="55"/>
      <c r="H779" s="8"/>
      <c r="I779" s="8"/>
      <c r="J779" s="8"/>
      <c r="K779" s="62"/>
    </row>
    <row r="780" spans="1:13">
      <c r="A780" s="8">
        <v>842</v>
      </c>
      <c r="B780" s="65" t="s">
        <v>157</v>
      </c>
      <c r="C780" s="8" t="s">
        <v>385</v>
      </c>
      <c r="D780" s="8">
        <v>72</v>
      </c>
      <c r="E780" s="8"/>
      <c r="F780" s="60">
        <f t="shared" si="15"/>
        <v>72</v>
      </c>
      <c r="G780" s="55"/>
      <c r="H780" s="8"/>
      <c r="I780" s="8"/>
      <c r="J780" s="8"/>
      <c r="K780" s="62"/>
    </row>
    <row r="781" spans="1:13" s="129" customFormat="1">
      <c r="A781" s="8">
        <v>22</v>
      </c>
      <c r="B781" s="55" t="s">
        <v>155</v>
      </c>
      <c r="C781" s="8" t="s">
        <v>344</v>
      </c>
      <c r="D781" s="67">
        <v>38</v>
      </c>
      <c r="E781" s="67">
        <v>36</v>
      </c>
      <c r="F781" s="60">
        <f t="shared" si="15"/>
        <v>74</v>
      </c>
      <c r="G781" s="122"/>
      <c r="H781" s="8"/>
      <c r="I781" s="8"/>
      <c r="J781" s="8"/>
      <c r="K781" s="8"/>
      <c r="L781" s="128"/>
      <c r="M781" s="111"/>
    </row>
    <row r="782" spans="1:13" s="129" customFormat="1">
      <c r="A782" s="8">
        <v>778</v>
      </c>
      <c r="B782" s="64" t="s">
        <v>158</v>
      </c>
      <c r="C782" s="8" t="s">
        <v>344</v>
      </c>
      <c r="D782" s="8">
        <v>20</v>
      </c>
      <c r="E782" s="8"/>
      <c r="F782" s="60">
        <f t="shared" si="15"/>
        <v>20</v>
      </c>
      <c r="G782" s="55"/>
      <c r="H782" s="8"/>
      <c r="I782" s="8"/>
      <c r="J782" s="8"/>
      <c r="K782" s="8"/>
      <c r="L782" s="128"/>
      <c r="M782" s="111"/>
    </row>
    <row r="783" spans="1:13" s="129" customFormat="1">
      <c r="A783" s="8">
        <v>813</v>
      </c>
      <c r="B783" s="64" t="s">
        <v>159</v>
      </c>
      <c r="C783" s="8" t="s">
        <v>344</v>
      </c>
      <c r="D783" s="8">
        <v>75</v>
      </c>
      <c r="E783" s="8"/>
      <c r="F783" s="60">
        <f t="shared" si="15"/>
        <v>75</v>
      </c>
      <c r="G783" s="55"/>
      <c r="H783" s="63"/>
      <c r="I783" s="63"/>
      <c r="J783" s="63"/>
      <c r="K783" s="63"/>
      <c r="L783" s="128"/>
      <c r="M783" s="111"/>
    </row>
    <row r="784" spans="1:13" s="129" customFormat="1">
      <c r="A784" s="8">
        <v>327</v>
      </c>
      <c r="B784" s="203" t="s">
        <v>155</v>
      </c>
      <c r="C784" s="54" t="s">
        <v>436</v>
      </c>
      <c r="D784" s="127">
        <v>46</v>
      </c>
      <c r="E784" s="127">
        <v>46</v>
      </c>
      <c r="F784" s="60">
        <f t="shared" si="15"/>
        <v>92</v>
      </c>
      <c r="G784" s="55"/>
      <c r="H784" s="8"/>
      <c r="I784" s="8"/>
      <c r="J784" s="8"/>
      <c r="K784" s="8"/>
      <c r="L784" s="128"/>
      <c r="M784" s="111"/>
    </row>
    <row r="785" spans="1:13" s="129" customFormat="1">
      <c r="A785" s="8">
        <v>785</v>
      </c>
      <c r="B785" s="64" t="s">
        <v>158</v>
      </c>
      <c r="C785" s="8" t="s">
        <v>436</v>
      </c>
      <c r="D785" s="8">
        <v>10</v>
      </c>
      <c r="E785" s="8"/>
      <c r="F785" s="60">
        <f t="shared" si="15"/>
        <v>10</v>
      </c>
      <c r="G785" s="55"/>
      <c r="H785" s="8"/>
      <c r="I785" s="8"/>
      <c r="J785" s="8"/>
      <c r="K785" s="8"/>
      <c r="L785" s="128">
        <v>496</v>
      </c>
      <c r="M785" s="111"/>
    </row>
    <row r="786" spans="1:13" s="129" customFormat="1">
      <c r="A786" s="8">
        <v>820</v>
      </c>
      <c r="B786" s="64" t="s">
        <v>159</v>
      </c>
      <c r="C786" s="8" t="s">
        <v>436</v>
      </c>
      <c r="D786" s="8">
        <v>75</v>
      </c>
      <c r="E786" s="8"/>
      <c r="F786" s="60">
        <f t="shared" si="15"/>
        <v>75</v>
      </c>
      <c r="G786" s="55"/>
      <c r="H786" s="8"/>
      <c r="I786" s="8"/>
      <c r="J786" s="8"/>
      <c r="K786" s="8"/>
      <c r="L786" s="128"/>
      <c r="M786" s="111"/>
    </row>
    <row r="787" spans="1:13" s="129" customFormat="1">
      <c r="A787" s="8">
        <v>45</v>
      </c>
      <c r="B787" s="99" t="s">
        <v>155</v>
      </c>
      <c r="C787" s="8" t="s">
        <v>345</v>
      </c>
      <c r="D787" s="102">
        <v>38</v>
      </c>
      <c r="E787" s="102">
        <v>36</v>
      </c>
      <c r="F787" s="60">
        <f t="shared" si="15"/>
        <v>74</v>
      </c>
      <c r="G787" s="150"/>
      <c r="H787" s="8"/>
      <c r="I787" s="8"/>
      <c r="J787" s="8"/>
      <c r="K787" s="8"/>
      <c r="L787" s="128"/>
      <c r="M787" s="111"/>
    </row>
    <row r="788" spans="1:13" s="129" customFormat="1">
      <c r="A788" s="8">
        <v>779</v>
      </c>
      <c r="B788" s="64" t="s">
        <v>158</v>
      </c>
      <c r="C788" s="8" t="s">
        <v>345</v>
      </c>
      <c r="D788" s="8">
        <v>20</v>
      </c>
      <c r="E788" s="8"/>
      <c r="F788" s="60">
        <f t="shared" si="15"/>
        <v>20</v>
      </c>
      <c r="G788" s="55"/>
      <c r="H788" s="8"/>
      <c r="I788" s="8"/>
      <c r="J788" s="8"/>
      <c r="K788" s="8"/>
      <c r="L788" s="128"/>
      <c r="M788" s="111"/>
    </row>
    <row r="789" spans="1:13" s="129" customFormat="1">
      <c r="A789" s="8">
        <v>814</v>
      </c>
      <c r="B789" s="64" t="s">
        <v>159</v>
      </c>
      <c r="C789" s="8" t="s">
        <v>345</v>
      </c>
      <c r="D789" s="8">
        <v>75</v>
      </c>
      <c r="E789" s="8"/>
      <c r="F789" s="60">
        <f t="shared" si="15"/>
        <v>75</v>
      </c>
      <c r="G789" s="55"/>
      <c r="H789" s="8"/>
      <c r="I789" s="8"/>
      <c r="J789" s="8"/>
      <c r="K789" s="8"/>
      <c r="L789" s="128"/>
      <c r="M789" s="111"/>
    </row>
    <row r="790" spans="1:13" s="129" customFormat="1">
      <c r="A790" s="8">
        <v>346</v>
      </c>
      <c r="B790" s="115" t="s">
        <v>155</v>
      </c>
      <c r="C790" s="8" t="s">
        <v>484</v>
      </c>
      <c r="D790" s="127">
        <v>46</v>
      </c>
      <c r="E790" s="127">
        <v>46</v>
      </c>
      <c r="F790" s="109">
        <f t="shared" si="15"/>
        <v>92</v>
      </c>
      <c r="G790" s="55"/>
      <c r="H790" s="8"/>
      <c r="I790" s="8"/>
      <c r="J790" s="8"/>
      <c r="K790" s="8"/>
      <c r="L790" s="128"/>
      <c r="M790" s="111"/>
    </row>
    <row r="791" spans="1:13" s="129" customFormat="1">
      <c r="A791" s="8">
        <v>786</v>
      </c>
      <c r="B791" s="64" t="s">
        <v>158</v>
      </c>
      <c r="C791" s="8" t="s">
        <v>484</v>
      </c>
      <c r="D791" s="8">
        <v>10</v>
      </c>
      <c r="E791" s="8"/>
      <c r="F791" s="60">
        <f t="shared" si="15"/>
        <v>10</v>
      </c>
      <c r="G791" s="55"/>
      <c r="H791" s="8"/>
      <c r="I791" s="8"/>
      <c r="J791" s="8"/>
      <c r="K791" s="8"/>
      <c r="L791" s="128"/>
      <c r="M791" s="111"/>
    </row>
    <row r="792" spans="1:13" s="129" customFormat="1">
      <c r="A792" s="8">
        <v>821</v>
      </c>
      <c r="B792" s="64" t="s">
        <v>159</v>
      </c>
      <c r="C792" s="8" t="s">
        <v>484</v>
      </c>
      <c r="D792" s="8">
        <v>75</v>
      </c>
      <c r="E792" s="8"/>
      <c r="F792" s="60">
        <f t="shared" si="15"/>
        <v>75</v>
      </c>
      <c r="G792" s="55"/>
      <c r="H792" s="8"/>
      <c r="I792" s="8"/>
      <c r="J792" s="8"/>
      <c r="K792" s="8"/>
      <c r="L792" s="128"/>
      <c r="M792" s="111"/>
    </row>
    <row r="793" spans="1:13" s="129" customFormat="1">
      <c r="A793" s="8">
        <v>304</v>
      </c>
      <c r="B793" s="115" t="s">
        <v>155</v>
      </c>
      <c r="C793" s="75" t="s">
        <v>353</v>
      </c>
      <c r="D793" s="67">
        <v>38</v>
      </c>
      <c r="E793" s="67">
        <v>38</v>
      </c>
      <c r="F793" s="60">
        <f t="shared" si="15"/>
        <v>76</v>
      </c>
      <c r="G793" s="74"/>
      <c r="H793" s="8"/>
      <c r="I793" s="8"/>
      <c r="J793" s="8"/>
      <c r="K793" s="8"/>
      <c r="L793" s="128"/>
      <c r="M793" s="111"/>
    </row>
    <row r="794" spans="1:13" s="129" customFormat="1">
      <c r="A794" s="8">
        <v>784</v>
      </c>
      <c r="B794" s="64" t="s">
        <v>158</v>
      </c>
      <c r="C794" s="8" t="s">
        <v>353</v>
      </c>
      <c r="D794" s="8">
        <v>10</v>
      </c>
      <c r="E794" s="8"/>
      <c r="F794" s="60">
        <f t="shared" si="15"/>
        <v>10</v>
      </c>
      <c r="G794" s="55"/>
      <c r="H794" s="8"/>
      <c r="I794" s="8"/>
      <c r="J794" s="8"/>
      <c r="K794" s="8"/>
      <c r="L794" s="128"/>
      <c r="M794" s="111"/>
    </row>
    <row r="795" spans="1:13" s="129" customFormat="1">
      <c r="A795" s="8">
        <v>819</v>
      </c>
      <c r="B795" s="64" t="s">
        <v>159</v>
      </c>
      <c r="C795" s="8" t="s">
        <v>353</v>
      </c>
      <c r="D795" s="8">
        <v>75</v>
      </c>
      <c r="E795" s="8"/>
      <c r="F795" s="60">
        <f t="shared" si="15"/>
        <v>75</v>
      </c>
      <c r="G795" s="55"/>
      <c r="H795" s="8"/>
      <c r="I795" s="8"/>
      <c r="J795" s="8"/>
      <c r="K795" s="8"/>
      <c r="L795" s="128"/>
      <c r="M795" s="111"/>
    </row>
    <row r="796" spans="1:13" s="129" customFormat="1">
      <c r="A796" s="8">
        <v>594</v>
      </c>
      <c r="B796" s="77" t="s">
        <v>155</v>
      </c>
      <c r="C796" s="54" t="s">
        <v>386</v>
      </c>
      <c r="D796" s="8">
        <v>56</v>
      </c>
      <c r="E796" s="8">
        <v>56</v>
      </c>
      <c r="F796" s="60">
        <f t="shared" si="15"/>
        <v>112</v>
      </c>
      <c r="G796" s="55"/>
      <c r="H796" s="8"/>
      <c r="I796" s="8"/>
      <c r="J796" s="8"/>
      <c r="K796" s="8"/>
      <c r="L796" s="128"/>
      <c r="M796" s="111"/>
    </row>
    <row r="797" spans="1:13" s="129" customFormat="1">
      <c r="A797" s="8">
        <v>795</v>
      </c>
      <c r="B797" s="64" t="s">
        <v>158</v>
      </c>
      <c r="C797" s="8" t="s">
        <v>386</v>
      </c>
      <c r="D797" s="8">
        <v>15</v>
      </c>
      <c r="E797" s="8"/>
      <c r="F797" s="60">
        <f t="shared" si="15"/>
        <v>15</v>
      </c>
      <c r="G797" s="55"/>
      <c r="H797" s="8"/>
      <c r="I797" s="8"/>
      <c r="J797" s="8"/>
      <c r="K797" s="8"/>
      <c r="L797" s="128"/>
      <c r="M797" s="111"/>
    </row>
    <row r="798" spans="1:13" s="129" customFormat="1">
      <c r="A798" s="8">
        <v>831</v>
      </c>
      <c r="B798" s="64" t="s">
        <v>159</v>
      </c>
      <c r="C798" s="8" t="s">
        <v>386</v>
      </c>
      <c r="D798" s="8">
        <v>75</v>
      </c>
      <c r="E798" s="8"/>
      <c r="F798" s="60">
        <f t="shared" si="15"/>
        <v>75</v>
      </c>
      <c r="G798" s="55"/>
      <c r="H798" s="8"/>
      <c r="I798" s="8"/>
      <c r="J798" s="8"/>
      <c r="K798" s="8"/>
      <c r="L798" s="128"/>
      <c r="M798" s="111"/>
    </row>
    <row r="799" spans="1:13" s="129" customFormat="1">
      <c r="A799" s="8">
        <v>777</v>
      </c>
      <c r="B799" s="77" t="s">
        <v>155</v>
      </c>
      <c r="C799" s="54" t="s">
        <v>460</v>
      </c>
      <c r="D799" s="8">
        <v>56</v>
      </c>
      <c r="E799" s="8">
        <v>48</v>
      </c>
      <c r="F799" s="60">
        <f t="shared" si="15"/>
        <v>104</v>
      </c>
      <c r="G799" s="55"/>
      <c r="H799" s="8"/>
      <c r="I799" s="8"/>
      <c r="J799" s="8"/>
      <c r="K799" s="8"/>
      <c r="L799" s="128"/>
      <c r="M799" s="111"/>
    </row>
    <row r="800" spans="1:13" s="129" customFormat="1">
      <c r="A800" s="8">
        <v>643</v>
      </c>
      <c r="B800" s="115" t="s">
        <v>155</v>
      </c>
      <c r="C800" s="54" t="s">
        <v>508</v>
      </c>
      <c r="D800" s="8">
        <v>40</v>
      </c>
      <c r="E800" s="8">
        <v>20</v>
      </c>
      <c r="F800" s="60">
        <f t="shared" si="15"/>
        <v>60</v>
      </c>
      <c r="G800" s="55"/>
      <c r="H800" s="8"/>
      <c r="I800" s="8"/>
      <c r="J800" s="8"/>
      <c r="K800" s="8"/>
      <c r="L800" s="128"/>
      <c r="M800" s="111"/>
    </row>
    <row r="801" spans="1:13" s="129" customFormat="1">
      <c r="A801" s="8">
        <v>798</v>
      </c>
      <c r="B801" s="64" t="s">
        <v>158</v>
      </c>
      <c r="C801" s="54" t="s">
        <v>508</v>
      </c>
      <c r="D801" s="8">
        <v>15</v>
      </c>
      <c r="E801" s="8"/>
      <c r="F801" s="60">
        <f t="shared" si="15"/>
        <v>15</v>
      </c>
      <c r="G801" s="55"/>
      <c r="H801" s="8"/>
      <c r="I801" s="8"/>
      <c r="J801" s="8"/>
      <c r="K801" s="8"/>
      <c r="L801" s="128"/>
      <c r="M801" s="111"/>
    </row>
    <row r="802" spans="1:13" s="129" customFormat="1">
      <c r="A802" s="8">
        <v>834</v>
      </c>
      <c r="B802" s="64" t="s">
        <v>159</v>
      </c>
      <c r="C802" s="54" t="s">
        <v>508</v>
      </c>
      <c r="D802" s="8">
        <v>75</v>
      </c>
      <c r="E802" s="8"/>
      <c r="F802" s="60">
        <f t="shared" si="15"/>
        <v>75</v>
      </c>
      <c r="G802" s="55"/>
      <c r="H802" s="8"/>
      <c r="I802" s="8"/>
      <c r="J802" s="8"/>
      <c r="K802" s="8"/>
      <c r="L802" s="128"/>
      <c r="M802" s="111"/>
    </row>
    <row r="803" spans="1:13" s="129" customFormat="1">
      <c r="A803" s="8">
        <v>844</v>
      </c>
      <c r="B803" s="64" t="s">
        <v>157</v>
      </c>
      <c r="C803" s="54" t="s">
        <v>508</v>
      </c>
      <c r="D803" s="8">
        <v>72</v>
      </c>
      <c r="E803" s="8"/>
      <c r="F803" s="60">
        <f t="shared" si="15"/>
        <v>72</v>
      </c>
      <c r="G803" s="55"/>
      <c r="H803" s="8"/>
      <c r="I803" s="8"/>
      <c r="J803" s="8"/>
      <c r="K803" s="8"/>
      <c r="L803" s="128"/>
      <c r="M803" s="111"/>
    </row>
    <row r="804" spans="1:13" s="129" customFormat="1">
      <c r="A804" s="8">
        <v>674</v>
      </c>
      <c r="B804" s="77" t="s">
        <v>155</v>
      </c>
      <c r="C804" s="54" t="s">
        <v>510</v>
      </c>
      <c r="D804" s="8">
        <v>40</v>
      </c>
      <c r="E804" s="8">
        <v>20</v>
      </c>
      <c r="F804" s="60">
        <f t="shared" si="15"/>
        <v>60</v>
      </c>
      <c r="G804" s="55"/>
      <c r="H804" s="8"/>
      <c r="I804" s="8"/>
      <c r="J804" s="8"/>
      <c r="K804" s="8"/>
      <c r="L804" s="128"/>
      <c r="M804" s="111"/>
    </row>
    <row r="805" spans="1:13" s="129" customFormat="1">
      <c r="A805" s="8">
        <v>800</v>
      </c>
      <c r="B805" s="64" t="s">
        <v>158</v>
      </c>
      <c r="C805" s="54" t="s">
        <v>510</v>
      </c>
      <c r="D805" s="8">
        <v>15</v>
      </c>
      <c r="E805" s="8"/>
      <c r="F805" s="60">
        <f t="shared" si="15"/>
        <v>15</v>
      </c>
      <c r="G805" s="55"/>
      <c r="H805" s="8"/>
      <c r="I805" s="8"/>
      <c r="J805" s="8"/>
      <c r="K805" s="8"/>
      <c r="L805" s="128"/>
      <c r="M805" s="111"/>
    </row>
    <row r="806" spans="1:13" s="129" customFormat="1">
      <c r="A806" s="8">
        <v>836</v>
      </c>
      <c r="B806" s="64" t="s">
        <v>159</v>
      </c>
      <c r="C806" s="54" t="s">
        <v>510</v>
      </c>
      <c r="D806" s="8">
        <v>75</v>
      </c>
      <c r="E806" s="8"/>
      <c r="F806" s="60">
        <f t="shared" si="15"/>
        <v>75</v>
      </c>
      <c r="G806" s="55"/>
      <c r="H806" s="8"/>
      <c r="I806" s="8"/>
      <c r="J806" s="8"/>
      <c r="K806" s="8"/>
      <c r="L806" s="128"/>
      <c r="M806" s="111"/>
    </row>
    <row r="807" spans="1:13" s="129" customFormat="1">
      <c r="A807" s="8">
        <v>846</v>
      </c>
      <c r="B807" s="64" t="s">
        <v>157</v>
      </c>
      <c r="C807" s="54" t="s">
        <v>510</v>
      </c>
      <c r="D807" s="8">
        <v>72</v>
      </c>
      <c r="E807" s="8"/>
      <c r="F807" s="60">
        <f t="shared" si="15"/>
        <v>72</v>
      </c>
      <c r="G807" s="55"/>
      <c r="H807" s="8"/>
      <c r="I807" s="8"/>
      <c r="J807" s="8"/>
      <c r="K807" s="8"/>
      <c r="L807" s="128"/>
      <c r="M807" s="111"/>
    </row>
    <row r="808" spans="1:13" s="129" customFormat="1">
      <c r="A808" s="8">
        <v>691</v>
      </c>
      <c r="B808" s="77" t="s">
        <v>155</v>
      </c>
      <c r="C808" s="8" t="s">
        <v>511</v>
      </c>
      <c r="D808" s="8">
        <v>40</v>
      </c>
      <c r="E808" s="8">
        <v>20</v>
      </c>
      <c r="F808" s="60">
        <f t="shared" si="15"/>
        <v>60</v>
      </c>
      <c r="G808" s="55"/>
      <c r="H808" s="8"/>
      <c r="I808" s="8"/>
      <c r="J808" s="8"/>
      <c r="K808" s="8"/>
      <c r="L808" s="128"/>
      <c r="M808" s="111"/>
    </row>
    <row r="809" spans="1:13" s="129" customFormat="1">
      <c r="A809" s="8">
        <v>801</v>
      </c>
      <c r="B809" s="64" t="s">
        <v>158</v>
      </c>
      <c r="C809" s="8" t="s">
        <v>511</v>
      </c>
      <c r="D809" s="8">
        <v>15</v>
      </c>
      <c r="E809" s="8"/>
      <c r="F809" s="60">
        <f t="shared" si="15"/>
        <v>15</v>
      </c>
      <c r="G809" s="55"/>
      <c r="H809" s="8"/>
      <c r="I809" s="8"/>
      <c r="J809" s="8"/>
      <c r="K809" s="8"/>
      <c r="L809" s="128"/>
      <c r="M809" s="111"/>
    </row>
    <row r="810" spans="1:13" s="129" customFormat="1">
      <c r="A810" s="8">
        <v>837</v>
      </c>
      <c r="B810" s="64" t="s">
        <v>159</v>
      </c>
      <c r="C810" s="8" t="s">
        <v>511</v>
      </c>
      <c r="D810" s="8">
        <v>75</v>
      </c>
      <c r="E810" s="8"/>
      <c r="F810" s="60">
        <f t="shared" si="15"/>
        <v>75</v>
      </c>
      <c r="G810" s="55"/>
      <c r="H810" s="8"/>
      <c r="I810" s="8"/>
      <c r="J810" s="8"/>
      <c r="K810" s="8"/>
      <c r="L810" s="128"/>
      <c r="M810" s="111"/>
    </row>
    <row r="811" spans="1:13" s="129" customFormat="1">
      <c r="A811" s="8">
        <v>847</v>
      </c>
      <c r="B811" s="64" t="s">
        <v>157</v>
      </c>
      <c r="C811" s="8" t="s">
        <v>511</v>
      </c>
      <c r="D811" s="8">
        <v>72</v>
      </c>
      <c r="E811" s="8"/>
      <c r="F811" s="60">
        <f t="shared" si="15"/>
        <v>72</v>
      </c>
      <c r="G811" s="55"/>
      <c r="H811" s="8"/>
      <c r="I811" s="8"/>
      <c r="J811" s="8"/>
      <c r="K811" s="8"/>
      <c r="L811" s="128"/>
      <c r="M811" s="111"/>
    </row>
    <row r="812" spans="1:13" s="129" customFormat="1">
      <c r="A812" s="8">
        <v>161</v>
      </c>
      <c r="B812" s="115" t="s">
        <v>155</v>
      </c>
      <c r="C812" s="54" t="s">
        <v>361</v>
      </c>
      <c r="D812" s="98">
        <v>68</v>
      </c>
      <c r="E812" s="98">
        <v>68</v>
      </c>
      <c r="F812" s="60">
        <f t="shared" ref="F812:F875" si="16">D812+E812</f>
        <v>136</v>
      </c>
      <c r="G812" s="74"/>
      <c r="H812" s="8"/>
      <c r="I812" s="8"/>
      <c r="J812" s="8"/>
      <c r="K812" s="8"/>
      <c r="L812" s="128"/>
      <c r="M812" s="111"/>
    </row>
    <row r="813" spans="1:13" s="129" customFormat="1">
      <c r="A813" s="8">
        <v>810</v>
      </c>
      <c r="B813" s="64" t="s">
        <v>159</v>
      </c>
      <c r="C813" s="8" t="s">
        <v>361</v>
      </c>
      <c r="D813" s="8">
        <v>75</v>
      </c>
      <c r="E813" s="8"/>
      <c r="F813" s="60">
        <f t="shared" si="16"/>
        <v>75</v>
      </c>
      <c r="G813" s="55"/>
      <c r="H813" s="8"/>
      <c r="I813" s="8"/>
      <c r="J813" s="8"/>
      <c r="K813" s="8"/>
      <c r="L813" s="128"/>
      <c r="M813" s="111"/>
    </row>
    <row r="814" spans="1:13" s="129" customFormat="1">
      <c r="A814" s="8">
        <v>811</v>
      </c>
      <c r="B814" s="64" t="s">
        <v>159</v>
      </c>
      <c r="C814" s="8" t="s">
        <v>507</v>
      </c>
      <c r="D814" s="8">
        <v>75</v>
      </c>
      <c r="E814" s="8"/>
      <c r="F814" s="60">
        <f t="shared" si="16"/>
        <v>75</v>
      </c>
      <c r="G814" s="55"/>
      <c r="H814" s="8"/>
      <c r="I814" s="8"/>
      <c r="J814" s="8"/>
      <c r="K814" s="8"/>
      <c r="L814" s="128"/>
      <c r="M814" s="111"/>
    </row>
    <row r="815" spans="1:13" s="129" customFormat="1">
      <c r="A815" s="8">
        <v>483</v>
      </c>
      <c r="B815" s="115" t="s">
        <v>155</v>
      </c>
      <c r="C815" s="139" t="s">
        <v>480</v>
      </c>
      <c r="D815" s="98">
        <v>28</v>
      </c>
      <c r="E815" s="98">
        <v>32</v>
      </c>
      <c r="F815" s="109">
        <f t="shared" si="16"/>
        <v>60</v>
      </c>
      <c r="G815" s="74"/>
      <c r="H815" s="8"/>
      <c r="I815" s="8"/>
      <c r="J815" s="8"/>
      <c r="K815" s="8"/>
      <c r="L815" s="128"/>
      <c r="M815" s="111"/>
    </row>
    <row r="816" spans="1:13" s="129" customFormat="1">
      <c r="A816" s="8">
        <v>826</v>
      </c>
      <c r="B816" s="64" t="s">
        <v>159</v>
      </c>
      <c r="C816" s="8" t="s">
        <v>480</v>
      </c>
      <c r="D816" s="8">
        <v>75</v>
      </c>
      <c r="E816" s="8"/>
      <c r="F816" s="60">
        <f t="shared" si="16"/>
        <v>75</v>
      </c>
      <c r="G816" s="55"/>
      <c r="H816" s="8"/>
      <c r="I816" s="8"/>
      <c r="J816" s="8"/>
      <c r="K816" s="8"/>
      <c r="L816" s="128"/>
      <c r="M816" s="111"/>
    </row>
    <row r="817" spans="1:13" s="129" customFormat="1">
      <c r="A817" s="8">
        <v>187</v>
      </c>
      <c r="B817" s="115" t="s">
        <v>155</v>
      </c>
      <c r="C817" s="8" t="s">
        <v>429</v>
      </c>
      <c r="D817" s="98">
        <v>68</v>
      </c>
      <c r="E817" s="98">
        <v>68</v>
      </c>
      <c r="F817" s="60">
        <f t="shared" si="16"/>
        <v>136</v>
      </c>
      <c r="G817" s="74"/>
      <c r="H817" s="8"/>
      <c r="I817" s="8"/>
      <c r="J817" s="8"/>
      <c r="K817" s="8"/>
      <c r="L817" s="128"/>
      <c r="M817" s="111"/>
    </row>
    <row r="818" spans="1:13" s="129" customFormat="1">
      <c r="A818" s="8">
        <v>812</v>
      </c>
      <c r="B818" s="64" t="s">
        <v>159</v>
      </c>
      <c r="C818" s="8" t="s">
        <v>429</v>
      </c>
      <c r="D818" s="8">
        <v>75</v>
      </c>
      <c r="E818" s="8"/>
      <c r="F818" s="60">
        <f t="shared" si="16"/>
        <v>75</v>
      </c>
      <c r="G818" s="55"/>
      <c r="H818" s="8"/>
      <c r="I818" s="8"/>
      <c r="J818" s="8"/>
      <c r="K818" s="8"/>
      <c r="L818" s="128"/>
      <c r="M818" s="111"/>
    </row>
    <row r="819" spans="1:13" s="129" customFormat="1">
      <c r="A819" s="8">
        <v>799</v>
      </c>
      <c r="B819" s="64" t="s">
        <v>158</v>
      </c>
      <c r="C819" s="8" t="s">
        <v>509</v>
      </c>
      <c r="D819" s="8">
        <v>15</v>
      </c>
      <c r="E819" s="8"/>
      <c r="F819" s="60">
        <f t="shared" si="16"/>
        <v>15</v>
      </c>
      <c r="G819" s="55"/>
      <c r="H819" s="8"/>
      <c r="I819" s="8"/>
      <c r="J819" s="8"/>
      <c r="K819" s="8"/>
      <c r="L819" s="128"/>
      <c r="M819" s="111"/>
    </row>
    <row r="820" spans="1:13" s="129" customFormat="1">
      <c r="A820" s="8">
        <v>835</v>
      </c>
      <c r="B820" s="64" t="s">
        <v>159</v>
      </c>
      <c r="C820" s="8" t="s">
        <v>509</v>
      </c>
      <c r="D820" s="8">
        <v>75</v>
      </c>
      <c r="E820" s="8"/>
      <c r="F820" s="60">
        <f t="shared" si="16"/>
        <v>75</v>
      </c>
      <c r="G820" s="55"/>
      <c r="H820" s="8"/>
      <c r="I820" s="8"/>
      <c r="J820" s="8"/>
      <c r="K820" s="8"/>
      <c r="L820" s="128"/>
      <c r="M820" s="111"/>
    </row>
    <row r="821" spans="1:13" s="129" customFormat="1">
      <c r="A821" s="8">
        <v>845</v>
      </c>
      <c r="B821" s="64" t="s">
        <v>157</v>
      </c>
      <c r="C821" s="8" t="s">
        <v>509</v>
      </c>
      <c r="D821" s="8">
        <v>72</v>
      </c>
      <c r="E821" s="8"/>
      <c r="F821" s="60">
        <f t="shared" si="16"/>
        <v>72</v>
      </c>
      <c r="G821" s="55"/>
      <c r="H821" s="8"/>
      <c r="I821" s="8"/>
      <c r="J821" s="8"/>
      <c r="K821" s="8"/>
      <c r="L821" s="128"/>
      <c r="M821" s="111"/>
    </row>
    <row r="822" spans="1:13" s="129" customFormat="1">
      <c r="A822" s="8">
        <v>68</v>
      </c>
      <c r="B822" s="115" t="s">
        <v>155</v>
      </c>
      <c r="C822" s="8" t="s">
        <v>346</v>
      </c>
      <c r="D822" s="73">
        <v>68</v>
      </c>
      <c r="E822" s="73">
        <v>88</v>
      </c>
      <c r="F822" s="60">
        <f t="shared" si="16"/>
        <v>156</v>
      </c>
      <c r="G822" s="74"/>
      <c r="H822" s="8"/>
      <c r="I822" s="8"/>
      <c r="J822" s="8"/>
      <c r="K822" s="8"/>
      <c r="L822" s="128"/>
      <c r="M822" s="111"/>
    </row>
    <row r="823" spans="1:13" s="129" customFormat="1">
      <c r="A823" s="8">
        <v>806</v>
      </c>
      <c r="B823" s="64" t="s">
        <v>159</v>
      </c>
      <c r="C823" s="8" t="s">
        <v>346</v>
      </c>
      <c r="D823" s="8">
        <v>75</v>
      </c>
      <c r="E823" s="8"/>
      <c r="F823" s="60">
        <f t="shared" si="16"/>
        <v>75</v>
      </c>
      <c r="G823" s="55"/>
      <c r="H823" s="8"/>
      <c r="I823" s="8"/>
      <c r="J823" s="8"/>
      <c r="K823" s="8"/>
      <c r="L823" s="128"/>
      <c r="M823" s="111"/>
    </row>
    <row r="824" spans="1:13" s="129" customFormat="1">
      <c r="A824" s="8">
        <v>91</v>
      </c>
      <c r="B824" s="115" t="s">
        <v>155</v>
      </c>
      <c r="C824" s="8" t="s">
        <v>427</v>
      </c>
      <c r="D824" s="73">
        <v>68</v>
      </c>
      <c r="E824" s="73">
        <v>88</v>
      </c>
      <c r="F824" s="60">
        <f t="shared" si="16"/>
        <v>156</v>
      </c>
      <c r="G824" s="74"/>
      <c r="H824" s="8"/>
      <c r="I824" s="8"/>
      <c r="J824" s="8"/>
      <c r="K824" s="8"/>
      <c r="L824" s="128"/>
      <c r="M824" s="111"/>
    </row>
    <row r="825" spans="1:13" s="129" customFormat="1">
      <c r="A825" s="8">
        <v>373</v>
      </c>
      <c r="B825" s="115" t="s">
        <v>155</v>
      </c>
      <c r="C825" s="54" t="s">
        <v>366</v>
      </c>
      <c r="D825" s="8">
        <v>52</v>
      </c>
      <c r="E825" s="8">
        <v>48</v>
      </c>
      <c r="F825" s="109">
        <f t="shared" si="16"/>
        <v>100</v>
      </c>
      <c r="G825" s="55"/>
      <c r="H825" s="8"/>
      <c r="I825" s="8"/>
      <c r="J825" s="8"/>
      <c r="K825" s="8"/>
      <c r="L825" s="128"/>
      <c r="M825" s="111"/>
    </row>
    <row r="826" spans="1:13" s="129" customFormat="1">
      <c r="A826" s="8">
        <v>374</v>
      </c>
      <c r="B826" s="115" t="s">
        <v>440</v>
      </c>
      <c r="C826" s="54" t="s">
        <v>366</v>
      </c>
      <c r="D826" s="8">
        <v>72</v>
      </c>
      <c r="E826" s="8">
        <v>36</v>
      </c>
      <c r="F826" s="60">
        <f t="shared" si="16"/>
        <v>108</v>
      </c>
      <c r="G826" s="55"/>
      <c r="H826" s="8"/>
      <c r="I826" s="8"/>
      <c r="J826" s="8"/>
      <c r="K826" s="8"/>
      <c r="L826" s="128"/>
      <c r="M826" s="111"/>
    </row>
    <row r="827" spans="1:13" s="129" customFormat="1">
      <c r="A827" s="8">
        <v>375</v>
      </c>
      <c r="B827" s="115" t="s">
        <v>157</v>
      </c>
      <c r="C827" s="54" t="s">
        <v>366</v>
      </c>
      <c r="D827" s="8"/>
      <c r="E827" s="8">
        <v>36</v>
      </c>
      <c r="F827" s="60">
        <f t="shared" si="16"/>
        <v>36</v>
      </c>
      <c r="G827" s="55"/>
      <c r="H827" s="8"/>
      <c r="I827" s="8"/>
      <c r="J827" s="8"/>
      <c r="K827" s="8"/>
      <c r="L827" s="128"/>
      <c r="M827" s="111"/>
    </row>
    <row r="828" spans="1:13" s="129" customFormat="1">
      <c r="A828" s="8">
        <v>787</v>
      </c>
      <c r="B828" s="64" t="s">
        <v>158</v>
      </c>
      <c r="C828" s="8" t="s">
        <v>366</v>
      </c>
      <c r="D828" s="8">
        <v>45</v>
      </c>
      <c r="E828" s="8"/>
      <c r="F828" s="60">
        <f t="shared" si="16"/>
        <v>45</v>
      </c>
      <c r="G828" s="55"/>
      <c r="H828" s="8"/>
      <c r="I828" s="8"/>
      <c r="J828" s="8"/>
      <c r="K828" s="8"/>
      <c r="L828" s="128"/>
      <c r="M828" s="111"/>
    </row>
    <row r="829" spans="1:13" s="129" customFormat="1">
      <c r="A829" s="8">
        <v>822</v>
      </c>
      <c r="B829" s="64" t="s">
        <v>159</v>
      </c>
      <c r="C829" s="8" t="s">
        <v>366</v>
      </c>
      <c r="D829" s="8">
        <v>75</v>
      </c>
      <c r="E829" s="8"/>
      <c r="F829" s="60">
        <f t="shared" si="16"/>
        <v>75</v>
      </c>
      <c r="G829" s="55"/>
      <c r="H829" s="8"/>
      <c r="I829" s="8"/>
      <c r="J829" s="8"/>
      <c r="K829" s="8"/>
      <c r="L829" s="128"/>
      <c r="M829" s="111"/>
    </row>
    <row r="830" spans="1:13" s="129" customFormat="1">
      <c r="A830" s="8">
        <v>137</v>
      </c>
      <c r="B830" s="115" t="s">
        <v>155</v>
      </c>
      <c r="C830" s="8" t="s">
        <v>348</v>
      </c>
      <c r="D830" s="73">
        <v>68</v>
      </c>
      <c r="E830" s="73">
        <v>88</v>
      </c>
      <c r="F830" s="60">
        <f t="shared" si="16"/>
        <v>156</v>
      </c>
      <c r="G830" s="74"/>
      <c r="H830" s="8"/>
      <c r="I830" s="8"/>
      <c r="J830" s="8"/>
      <c r="K830" s="8"/>
      <c r="L830" s="128"/>
      <c r="M830" s="111"/>
    </row>
    <row r="831" spans="1:13" s="129" customFormat="1">
      <c r="A831" s="8">
        <v>808</v>
      </c>
      <c r="B831" s="64" t="s">
        <v>159</v>
      </c>
      <c r="C831" s="8" t="s">
        <v>348</v>
      </c>
      <c r="D831" s="8">
        <v>75</v>
      </c>
      <c r="E831" s="8"/>
      <c r="F831" s="60">
        <f t="shared" si="16"/>
        <v>75</v>
      </c>
      <c r="G831" s="55"/>
      <c r="H831" s="8"/>
      <c r="I831" s="8"/>
      <c r="J831" s="8"/>
      <c r="K831" s="8"/>
      <c r="L831" s="128"/>
      <c r="M831" s="111"/>
    </row>
    <row r="832" spans="1:13" s="129" customFormat="1">
      <c r="A832" s="8">
        <v>809</v>
      </c>
      <c r="B832" s="64" t="s">
        <v>159</v>
      </c>
      <c r="C832" s="8" t="s">
        <v>348</v>
      </c>
      <c r="D832" s="8">
        <v>75</v>
      </c>
      <c r="E832" s="8"/>
      <c r="F832" s="60">
        <f t="shared" si="16"/>
        <v>75</v>
      </c>
      <c r="G832" s="55"/>
      <c r="H832" s="8"/>
      <c r="I832" s="8"/>
      <c r="J832" s="8"/>
      <c r="K832" s="8"/>
      <c r="L832" s="128"/>
      <c r="M832" s="111"/>
    </row>
    <row r="833" spans="1:13" s="129" customFormat="1">
      <c r="A833" s="8">
        <v>432</v>
      </c>
      <c r="B833" s="209" t="s">
        <v>155</v>
      </c>
      <c r="C833" s="54" t="s">
        <v>376</v>
      </c>
      <c r="D833" s="8">
        <v>52</v>
      </c>
      <c r="E833" s="8">
        <v>48</v>
      </c>
      <c r="F833" s="109">
        <f t="shared" si="16"/>
        <v>100</v>
      </c>
      <c r="G833" s="55"/>
      <c r="H833" s="8"/>
      <c r="I833" s="8"/>
      <c r="J833" s="8"/>
      <c r="K833" s="8"/>
      <c r="L833" s="128"/>
      <c r="M833" s="111"/>
    </row>
    <row r="834" spans="1:13" s="129" customFormat="1">
      <c r="A834" s="8">
        <v>433</v>
      </c>
      <c r="B834" s="209" t="s">
        <v>440</v>
      </c>
      <c r="C834" s="54" t="s">
        <v>376</v>
      </c>
      <c r="D834" s="8">
        <v>72</v>
      </c>
      <c r="E834" s="127">
        <v>36</v>
      </c>
      <c r="F834" s="60">
        <f t="shared" si="16"/>
        <v>108</v>
      </c>
      <c r="G834" s="55"/>
      <c r="H834" s="8"/>
      <c r="I834" s="8"/>
      <c r="J834" s="8"/>
      <c r="K834" s="8"/>
      <c r="L834" s="128"/>
      <c r="M834" s="111"/>
    </row>
    <row r="835" spans="1:13" s="129" customFormat="1">
      <c r="A835" s="8">
        <v>434</v>
      </c>
      <c r="B835" s="209" t="s">
        <v>157</v>
      </c>
      <c r="C835" s="54" t="s">
        <v>376</v>
      </c>
      <c r="D835" s="8"/>
      <c r="E835" s="127">
        <v>36</v>
      </c>
      <c r="F835" s="60">
        <f t="shared" si="16"/>
        <v>36</v>
      </c>
      <c r="G835" s="55"/>
      <c r="H835" s="8"/>
      <c r="I835" s="8"/>
      <c r="J835" s="8"/>
      <c r="K835" s="8"/>
      <c r="L835" s="128"/>
      <c r="M835" s="111"/>
    </row>
    <row r="836" spans="1:13" s="129" customFormat="1">
      <c r="A836" s="8">
        <v>789</v>
      </c>
      <c r="B836" s="64" t="s">
        <v>158</v>
      </c>
      <c r="C836" s="8" t="s">
        <v>376</v>
      </c>
      <c r="D836" s="8">
        <v>45</v>
      </c>
      <c r="E836" s="8"/>
      <c r="F836" s="60">
        <f t="shared" si="16"/>
        <v>45</v>
      </c>
      <c r="G836" s="55"/>
      <c r="H836" s="8"/>
      <c r="I836" s="8"/>
      <c r="J836" s="8"/>
      <c r="K836" s="8"/>
      <c r="L836" s="128">
        <v>622</v>
      </c>
      <c r="M836" s="111"/>
    </row>
    <row r="837" spans="1:13" s="129" customFormat="1">
      <c r="A837" s="8">
        <v>824</v>
      </c>
      <c r="B837" s="64" t="s">
        <v>159</v>
      </c>
      <c r="C837" s="8" t="s">
        <v>376</v>
      </c>
      <c r="D837" s="8">
        <v>75</v>
      </c>
      <c r="E837" s="8"/>
      <c r="F837" s="60">
        <f t="shared" si="16"/>
        <v>75</v>
      </c>
      <c r="G837" s="55"/>
      <c r="H837" s="8"/>
      <c r="I837" s="8"/>
      <c r="J837" s="8"/>
      <c r="K837" s="8"/>
      <c r="L837" s="128"/>
      <c r="M837" s="111"/>
    </row>
    <row r="838" spans="1:13" s="129" customFormat="1">
      <c r="A838" s="8">
        <v>457</v>
      </c>
      <c r="B838" s="115" t="s">
        <v>155</v>
      </c>
      <c r="C838" s="8" t="s">
        <v>377</v>
      </c>
      <c r="D838" s="8">
        <v>52</v>
      </c>
      <c r="E838" s="8">
        <v>48</v>
      </c>
      <c r="F838" s="109">
        <f t="shared" si="16"/>
        <v>100</v>
      </c>
      <c r="G838" s="55"/>
      <c r="H838" s="8"/>
      <c r="I838" s="8"/>
      <c r="J838" s="8"/>
      <c r="K838" s="8"/>
      <c r="L838" s="128"/>
      <c r="M838" s="111"/>
    </row>
    <row r="839" spans="1:13" s="129" customFormat="1">
      <c r="A839" s="8">
        <v>460</v>
      </c>
      <c r="B839" s="125" t="s">
        <v>442</v>
      </c>
      <c r="C839" s="8" t="s">
        <v>377</v>
      </c>
      <c r="D839" s="8">
        <v>72</v>
      </c>
      <c r="E839" s="8">
        <v>36</v>
      </c>
      <c r="F839" s="60">
        <f t="shared" si="16"/>
        <v>108</v>
      </c>
      <c r="G839" s="55"/>
      <c r="H839" s="8"/>
      <c r="I839" s="8"/>
      <c r="J839" s="8"/>
      <c r="K839" s="8"/>
      <c r="L839" s="128"/>
      <c r="M839" s="111"/>
    </row>
    <row r="840" spans="1:13" s="129" customFormat="1">
      <c r="A840" s="8">
        <v>461</v>
      </c>
      <c r="B840" s="125" t="s">
        <v>157</v>
      </c>
      <c r="C840" s="8" t="s">
        <v>377</v>
      </c>
      <c r="D840" s="8"/>
      <c r="E840" s="8">
        <v>36</v>
      </c>
      <c r="F840" s="60">
        <f t="shared" si="16"/>
        <v>36</v>
      </c>
      <c r="G840" s="55"/>
      <c r="H840" s="8"/>
      <c r="I840" s="8"/>
      <c r="J840" s="8"/>
      <c r="K840" s="8"/>
      <c r="L840" s="128"/>
      <c r="M840" s="111"/>
    </row>
    <row r="841" spans="1:13" s="129" customFormat="1">
      <c r="A841" s="8">
        <v>790</v>
      </c>
      <c r="B841" s="64" t="s">
        <v>158</v>
      </c>
      <c r="C841" s="8" t="s">
        <v>377</v>
      </c>
      <c r="D841" s="8">
        <v>45</v>
      </c>
      <c r="E841" s="8"/>
      <c r="F841" s="60">
        <f t="shared" si="16"/>
        <v>45</v>
      </c>
      <c r="G841" s="55"/>
      <c r="H841" s="8"/>
      <c r="I841" s="8"/>
      <c r="J841" s="8"/>
      <c r="K841" s="8"/>
      <c r="L841" s="128"/>
      <c r="M841" s="111"/>
    </row>
    <row r="842" spans="1:13" s="129" customFormat="1">
      <c r="A842" s="8">
        <v>825</v>
      </c>
      <c r="B842" s="64" t="s">
        <v>159</v>
      </c>
      <c r="C842" s="8" t="s">
        <v>377</v>
      </c>
      <c r="D842" s="8">
        <v>75</v>
      </c>
      <c r="E842" s="8"/>
      <c r="F842" s="60">
        <f t="shared" si="16"/>
        <v>75</v>
      </c>
      <c r="G842" s="55"/>
      <c r="H842" s="8"/>
      <c r="I842" s="8"/>
      <c r="J842" s="8"/>
      <c r="K842" s="8"/>
      <c r="L842" s="128"/>
      <c r="M842" s="111"/>
    </row>
    <row r="843" spans="1:13" s="129" customFormat="1">
      <c r="A843" s="8">
        <v>807</v>
      </c>
      <c r="B843" s="64" t="s">
        <v>159</v>
      </c>
      <c r="C843" s="8" t="s">
        <v>347</v>
      </c>
      <c r="D843" s="8">
        <v>75</v>
      </c>
      <c r="E843" s="8"/>
      <c r="F843" s="60">
        <f t="shared" si="16"/>
        <v>75</v>
      </c>
      <c r="G843" s="55"/>
      <c r="H843" s="8"/>
      <c r="I843" s="8"/>
      <c r="J843" s="8"/>
      <c r="K843" s="8"/>
      <c r="L843" s="128"/>
      <c r="M843" s="111"/>
    </row>
    <row r="844" spans="1:13" s="129" customFormat="1">
      <c r="A844" s="8">
        <v>115</v>
      </c>
      <c r="B844" s="115" t="s">
        <v>155</v>
      </c>
      <c r="C844" s="8" t="s">
        <v>428</v>
      </c>
      <c r="D844" s="98">
        <v>68</v>
      </c>
      <c r="E844" s="98">
        <v>88</v>
      </c>
      <c r="F844" s="60">
        <f t="shared" si="16"/>
        <v>156</v>
      </c>
      <c r="G844" s="74"/>
      <c r="H844" s="8"/>
      <c r="I844" s="8"/>
      <c r="J844" s="8"/>
      <c r="K844" s="8"/>
      <c r="L844" s="128"/>
      <c r="M844" s="111"/>
    </row>
    <row r="845" spans="1:13" s="129" customFormat="1">
      <c r="A845" s="8">
        <v>403</v>
      </c>
      <c r="B845" s="115" t="s">
        <v>155</v>
      </c>
      <c r="C845" s="8" t="s">
        <v>372</v>
      </c>
      <c r="D845" s="8">
        <v>52</v>
      </c>
      <c r="E845" s="8">
        <v>48</v>
      </c>
      <c r="F845" s="109">
        <f t="shared" si="16"/>
        <v>100</v>
      </c>
      <c r="G845" s="55"/>
      <c r="H845" s="8"/>
      <c r="I845" s="8"/>
      <c r="J845" s="8"/>
      <c r="K845" s="8"/>
      <c r="L845" s="128"/>
      <c r="M845" s="111"/>
    </row>
    <row r="846" spans="1:13" s="129" customFormat="1">
      <c r="A846" s="8">
        <v>404</v>
      </c>
      <c r="B846" s="115" t="s">
        <v>442</v>
      </c>
      <c r="C846" s="8" t="s">
        <v>372</v>
      </c>
      <c r="D846" s="8">
        <v>72</v>
      </c>
      <c r="E846" s="8">
        <v>36</v>
      </c>
      <c r="F846" s="60">
        <f t="shared" si="16"/>
        <v>108</v>
      </c>
      <c r="G846" s="55"/>
      <c r="H846" s="8"/>
      <c r="I846" s="8"/>
      <c r="J846" s="8"/>
      <c r="K846" s="8"/>
      <c r="L846" s="128"/>
      <c r="M846" s="111"/>
    </row>
    <row r="847" spans="1:13" s="129" customFormat="1">
      <c r="A847" s="8">
        <v>405</v>
      </c>
      <c r="B847" s="115" t="s">
        <v>157</v>
      </c>
      <c r="C847" s="8" t="s">
        <v>372</v>
      </c>
      <c r="D847" s="8"/>
      <c r="E847" s="8">
        <v>36</v>
      </c>
      <c r="F847" s="60">
        <f t="shared" si="16"/>
        <v>36</v>
      </c>
      <c r="G847" s="55"/>
      <c r="H847" s="8"/>
      <c r="I847" s="8"/>
      <c r="J847" s="8"/>
      <c r="K847" s="8"/>
      <c r="L847" s="128"/>
      <c r="M847" s="111"/>
    </row>
    <row r="848" spans="1:13" s="129" customFormat="1">
      <c r="A848" s="8">
        <v>788</v>
      </c>
      <c r="B848" s="64" t="s">
        <v>158</v>
      </c>
      <c r="C848" s="8" t="s">
        <v>372</v>
      </c>
      <c r="D848" s="8">
        <v>45</v>
      </c>
      <c r="E848" s="8"/>
      <c r="F848" s="60">
        <f t="shared" si="16"/>
        <v>45</v>
      </c>
      <c r="G848" s="55"/>
      <c r="H848" s="8"/>
      <c r="I848" s="8"/>
      <c r="J848" s="8"/>
      <c r="K848" s="8"/>
      <c r="L848" s="128"/>
      <c r="M848" s="111"/>
    </row>
    <row r="849" spans="1:13" s="129" customFormat="1">
      <c r="A849" s="8">
        <v>823</v>
      </c>
      <c r="B849" s="64" t="s">
        <v>159</v>
      </c>
      <c r="C849" s="8" t="s">
        <v>372</v>
      </c>
      <c r="D849" s="8">
        <v>75</v>
      </c>
      <c r="E849" s="8"/>
      <c r="F849" s="60">
        <f t="shared" si="16"/>
        <v>75</v>
      </c>
      <c r="G849" s="55"/>
      <c r="H849" s="8"/>
      <c r="I849" s="8"/>
      <c r="J849" s="8"/>
      <c r="K849" s="8"/>
      <c r="L849" s="128"/>
      <c r="M849" s="111"/>
    </row>
    <row r="850" spans="1:13" s="129" customFormat="1">
      <c r="A850" s="8">
        <v>211</v>
      </c>
      <c r="B850" s="115" t="s">
        <v>155</v>
      </c>
      <c r="C850" s="54" t="s">
        <v>349</v>
      </c>
      <c r="D850" s="67">
        <v>38</v>
      </c>
      <c r="E850" s="67">
        <v>34</v>
      </c>
      <c r="F850" s="60">
        <f t="shared" si="16"/>
        <v>72</v>
      </c>
      <c r="G850" s="106"/>
      <c r="H850" s="8"/>
      <c r="I850" s="8"/>
      <c r="J850" s="8"/>
      <c r="K850" s="8"/>
      <c r="L850" s="128"/>
      <c r="M850" s="111"/>
    </row>
    <row r="851" spans="1:13" s="129" customFormat="1">
      <c r="A851" s="8">
        <v>780</v>
      </c>
      <c r="B851" s="64" t="s">
        <v>158</v>
      </c>
      <c r="C851" s="8" t="s">
        <v>349</v>
      </c>
      <c r="D851" s="8">
        <v>20</v>
      </c>
      <c r="E851" s="8"/>
      <c r="F851" s="60">
        <f t="shared" si="16"/>
        <v>20</v>
      </c>
      <c r="G851" s="55"/>
      <c r="H851" s="8"/>
      <c r="I851" s="8"/>
      <c r="J851" s="8"/>
      <c r="K851" s="8"/>
      <c r="L851" s="128"/>
      <c r="M851" s="111"/>
    </row>
    <row r="852" spans="1:13" s="129" customFormat="1">
      <c r="A852" s="8">
        <v>815</v>
      </c>
      <c r="B852" s="64" t="s">
        <v>159</v>
      </c>
      <c r="C852" s="8" t="s">
        <v>349</v>
      </c>
      <c r="D852" s="8">
        <v>75</v>
      </c>
      <c r="E852" s="8"/>
      <c r="F852" s="60">
        <f t="shared" si="16"/>
        <v>75</v>
      </c>
      <c r="G852" s="55"/>
      <c r="H852" s="8"/>
      <c r="I852" s="8"/>
      <c r="J852" s="8"/>
      <c r="K852" s="8"/>
      <c r="L852" s="128"/>
      <c r="M852" s="111"/>
    </row>
    <row r="853" spans="1:13" s="129" customFormat="1">
      <c r="A853" s="8">
        <v>504</v>
      </c>
      <c r="B853" s="171" t="s">
        <v>155</v>
      </c>
      <c r="C853" s="54" t="s">
        <v>380</v>
      </c>
      <c r="D853" s="8">
        <v>56</v>
      </c>
      <c r="E853" s="8">
        <v>48</v>
      </c>
      <c r="F853" s="109">
        <f t="shared" si="16"/>
        <v>104</v>
      </c>
      <c r="G853" s="55"/>
      <c r="H853" s="8"/>
      <c r="I853" s="8"/>
      <c r="J853" s="8"/>
      <c r="K853" s="8"/>
      <c r="L853" s="128"/>
      <c r="M853" s="111"/>
    </row>
    <row r="854" spans="1:13" s="129" customFormat="1">
      <c r="A854" s="8">
        <v>791</v>
      </c>
      <c r="B854" s="64" t="s">
        <v>158</v>
      </c>
      <c r="C854" s="8" t="s">
        <v>380</v>
      </c>
      <c r="D854" s="8">
        <v>10</v>
      </c>
      <c r="E854" s="8"/>
      <c r="F854" s="60">
        <f t="shared" si="16"/>
        <v>10</v>
      </c>
      <c r="G854" s="55"/>
      <c r="H854" s="8"/>
      <c r="I854" s="8"/>
      <c r="J854" s="8"/>
      <c r="K854" s="8"/>
      <c r="L854" s="128"/>
      <c r="M854" s="111"/>
    </row>
    <row r="855" spans="1:13">
      <c r="A855" s="8">
        <v>827</v>
      </c>
      <c r="B855" s="64" t="s">
        <v>159</v>
      </c>
      <c r="C855" s="8" t="s">
        <v>380</v>
      </c>
      <c r="D855" s="8">
        <v>75</v>
      </c>
      <c r="E855" s="8"/>
      <c r="F855" s="60">
        <f t="shared" si="16"/>
        <v>75</v>
      </c>
      <c r="G855" s="55"/>
      <c r="H855" s="8"/>
      <c r="I855" s="8"/>
      <c r="J855" s="8"/>
      <c r="K855" s="8"/>
    </row>
    <row r="856" spans="1:13">
      <c r="A856" s="8">
        <v>707</v>
      </c>
      <c r="B856" s="77" t="s">
        <v>155</v>
      </c>
      <c r="C856" s="54" t="s">
        <v>452</v>
      </c>
      <c r="D856" s="127">
        <v>48</v>
      </c>
      <c r="E856" s="127">
        <v>48</v>
      </c>
      <c r="F856" s="109">
        <f t="shared" si="16"/>
        <v>96</v>
      </c>
      <c r="G856" s="106"/>
      <c r="H856" s="8"/>
      <c r="I856" s="8"/>
      <c r="J856" s="8"/>
      <c r="K856" s="8"/>
    </row>
    <row r="857" spans="1:13">
      <c r="A857" s="8">
        <v>802</v>
      </c>
      <c r="B857" s="64" t="s">
        <v>158</v>
      </c>
      <c r="C857" s="8" t="s">
        <v>452</v>
      </c>
      <c r="D857" s="8">
        <v>32</v>
      </c>
      <c r="E857" s="8"/>
      <c r="F857" s="60">
        <f t="shared" si="16"/>
        <v>32</v>
      </c>
      <c r="G857" s="55"/>
      <c r="H857" s="196"/>
      <c r="I857" s="196"/>
      <c r="J857" s="196"/>
      <c r="K857" s="196"/>
    </row>
    <row r="858" spans="1:13">
      <c r="A858" s="8">
        <v>838</v>
      </c>
      <c r="B858" s="64" t="s">
        <v>159</v>
      </c>
      <c r="C858" s="8" t="s">
        <v>452</v>
      </c>
      <c r="D858" s="8">
        <v>75</v>
      </c>
      <c r="E858" s="8"/>
      <c r="F858" s="60">
        <f t="shared" si="16"/>
        <v>75</v>
      </c>
      <c r="G858" s="55"/>
      <c r="H858" s="8"/>
      <c r="I858" s="8"/>
      <c r="J858" s="8"/>
      <c r="K858" s="8"/>
    </row>
    <row r="859" spans="1:13">
      <c r="A859" s="8">
        <v>839</v>
      </c>
      <c r="B859" s="64" t="s">
        <v>159</v>
      </c>
      <c r="C859" s="8" t="s">
        <v>452</v>
      </c>
      <c r="D859" s="8">
        <v>75</v>
      </c>
      <c r="E859" s="8"/>
      <c r="F859" s="60">
        <f t="shared" si="16"/>
        <v>75</v>
      </c>
      <c r="G859" s="55"/>
      <c r="H859" s="8"/>
      <c r="I859" s="8"/>
      <c r="J859" s="8"/>
      <c r="K859" s="8"/>
    </row>
    <row r="860" spans="1:13">
      <c r="A860" s="8">
        <v>236</v>
      </c>
      <c r="B860" s="115" t="s">
        <v>155</v>
      </c>
      <c r="C860" s="8" t="s">
        <v>350</v>
      </c>
      <c r="D860" s="67">
        <v>38</v>
      </c>
      <c r="E860" s="67">
        <v>34</v>
      </c>
      <c r="F860" s="60">
        <f t="shared" si="16"/>
        <v>72</v>
      </c>
      <c r="G860" s="55"/>
      <c r="H860" s="8"/>
      <c r="I860" s="8"/>
      <c r="J860" s="8"/>
      <c r="K860" s="8"/>
    </row>
    <row r="861" spans="1:13">
      <c r="A861" s="8">
        <v>781</v>
      </c>
      <c r="B861" s="64" t="s">
        <v>158</v>
      </c>
      <c r="C861" s="8" t="s">
        <v>350</v>
      </c>
      <c r="D861" s="8">
        <v>20</v>
      </c>
      <c r="E861" s="8"/>
      <c r="F861" s="60">
        <f t="shared" si="16"/>
        <v>20</v>
      </c>
      <c r="G861" s="55"/>
      <c r="H861" s="8"/>
      <c r="I861" s="8"/>
      <c r="J861" s="8"/>
      <c r="K861" s="8"/>
    </row>
    <row r="862" spans="1:13">
      <c r="A862" s="8">
        <v>816</v>
      </c>
      <c r="B862" s="64" t="s">
        <v>159</v>
      </c>
      <c r="C862" s="8" t="s">
        <v>350</v>
      </c>
      <c r="D862" s="8">
        <v>75</v>
      </c>
      <c r="E862" s="8"/>
      <c r="F862" s="60">
        <f t="shared" si="16"/>
        <v>75</v>
      </c>
      <c r="G862" s="55"/>
      <c r="H862" s="8"/>
      <c r="I862" s="8"/>
      <c r="J862" s="8"/>
      <c r="K862" s="8"/>
    </row>
    <row r="863" spans="1:13">
      <c r="A863" s="8">
        <v>525</v>
      </c>
      <c r="B863" s="125" t="s">
        <v>155</v>
      </c>
      <c r="C863" s="8" t="s">
        <v>382</v>
      </c>
      <c r="D863" s="8">
        <v>56</v>
      </c>
      <c r="E863" s="8">
        <v>48</v>
      </c>
      <c r="F863" s="109">
        <f t="shared" si="16"/>
        <v>104</v>
      </c>
      <c r="G863" s="55"/>
      <c r="H863" s="8"/>
      <c r="I863" s="8"/>
      <c r="J863" s="8"/>
      <c r="K863" s="8"/>
    </row>
    <row r="864" spans="1:13">
      <c r="A864" s="8">
        <v>792</v>
      </c>
      <c r="B864" s="64" t="s">
        <v>158</v>
      </c>
      <c r="C864" s="8" t="s">
        <v>382</v>
      </c>
      <c r="D864" s="8">
        <v>10</v>
      </c>
      <c r="E864" s="8"/>
      <c r="F864" s="60">
        <f t="shared" si="16"/>
        <v>10</v>
      </c>
      <c r="G864" s="55"/>
      <c r="H864" s="8"/>
      <c r="I864" s="8"/>
      <c r="J864" s="8"/>
      <c r="K864" s="8"/>
    </row>
    <row r="865" spans="1:11">
      <c r="A865" s="8">
        <v>828</v>
      </c>
      <c r="B865" s="64" t="s">
        <v>159</v>
      </c>
      <c r="C865" s="8" t="s">
        <v>382</v>
      </c>
      <c r="D865" s="8">
        <v>75</v>
      </c>
      <c r="E865" s="8"/>
      <c r="F865" s="60">
        <f t="shared" si="16"/>
        <v>75</v>
      </c>
      <c r="G865" s="55"/>
      <c r="H865" s="8"/>
      <c r="I865" s="8"/>
      <c r="J865" s="8"/>
      <c r="K865" s="8"/>
    </row>
    <row r="866" spans="1:11">
      <c r="A866" s="8">
        <v>803</v>
      </c>
      <c r="B866" s="64" t="s">
        <v>158</v>
      </c>
      <c r="C866" s="8" t="s">
        <v>506</v>
      </c>
      <c r="D866" s="8">
        <v>20</v>
      </c>
      <c r="E866" s="8"/>
      <c r="F866" s="60">
        <f t="shared" si="16"/>
        <v>20</v>
      </c>
      <c r="G866" s="55"/>
      <c r="H866" s="8"/>
      <c r="I866" s="8"/>
      <c r="J866" s="8"/>
      <c r="K866" s="8"/>
    </row>
    <row r="867" spans="1:11">
      <c r="A867" s="8">
        <v>723</v>
      </c>
      <c r="B867" s="125" t="s">
        <v>155</v>
      </c>
      <c r="C867" s="8" t="s">
        <v>453</v>
      </c>
      <c r="D867" s="8">
        <v>48</v>
      </c>
      <c r="E867" s="8">
        <v>48</v>
      </c>
      <c r="F867" s="60">
        <f t="shared" si="16"/>
        <v>96</v>
      </c>
      <c r="G867" s="106"/>
      <c r="H867" s="8"/>
      <c r="I867" s="8"/>
      <c r="J867" s="8"/>
      <c r="K867" s="8"/>
    </row>
    <row r="868" spans="1:11">
      <c r="A868" s="8"/>
      <c r="B868" s="125"/>
      <c r="C868" s="8"/>
      <c r="D868" s="8"/>
      <c r="E868" s="8"/>
      <c r="F868" s="196">
        <f>SUM(F3:F867)</f>
        <v>61228</v>
      </c>
      <c r="G868" s="55"/>
      <c r="H868" s="130"/>
      <c r="I868" s="130"/>
      <c r="J868" s="130"/>
      <c r="K868" s="130"/>
    </row>
    <row r="870" spans="1:11">
      <c r="F870" s="131">
        <f>F868/720</f>
        <v>85.038888888888891</v>
      </c>
    </row>
    <row r="874" spans="1:11">
      <c r="F874" s="132"/>
    </row>
  </sheetData>
  <autoFilter ref="A1:G572">
    <filterColumn colId="3" showButton="0"/>
    <sortState ref="A4:G868">
      <sortCondition ref="G1:G572"/>
    </sortState>
  </autoFilter>
  <mergeCells count="7">
    <mergeCell ref="J1:K1"/>
    <mergeCell ref="A1:A2"/>
    <mergeCell ref="B1:B2"/>
    <mergeCell ref="C1:C2"/>
    <mergeCell ref="D1:E1"/>
    <mergeCell ref="F1:F2"/>
    <mergeCell ref="H1:I1"/>
  </mergeCells>
  <pageMargins left="0.7" right="0.7" top="0.75" bottom="0.75" header="0.3" footer="0.3"/>
  <pageSetup paperSize="9" scale="9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6"/>
  <sheetViews>
    <sheetView topLeftCell="A49" workbookViewId="0">
      <selection activeCell="E66" sqref="E66"/>
    </sheetView>
  </sheetViews>
  <sheetFormatPr defaultRowHeight="15.75"/>
  <cols>
    <col min="1" max="1" width="4" style="131" customWidth="1"/>
    <col min="2" max="2" width="60.42578125" style="113" customWidth="1"/>
    <col min="3" max="3" width="11.42578125" style="131" customWidth="1"/>
    <col min="4" max="4" width="8.7109375" style="131" customWidth="1"/>
    <col min="5" max="5" width="8.28515625" style="131" customWidth="1"/>
    <col min="6" max="6" width="7.7109375" style="131" customWidth="1"/>
    <col min="7" max="7" width="27.140625" style="118" customWidth="1"/>
    <col min="8" max="11" width="12" style="133" hidden="1" customWidth="1"/>
    <col min="12" max="12" width="6" style="86" customWidth="1"/>
    <col min="13" max="13" width="4.7109375" style="87" customWidth="1"/>
    <col min="14" max="14" width="4.85546875" style="66" customWidth="1"/>
    <col min="15" max="15" width="5.5703125" style="66" customWidth="1"/>
    <col min="16" max="17" width="6.28515625" style="66" customWidth="1"/>
    <col min="18" max="18" width="6" style="66" customWidth="1"/>
    <col min="19" max="19" width="6.28515625" style="66" customWidth="1"/>
    <col min="20" max="20" width="6.7109375" style="66" customWidth="1"/>
    <col min="21" max="16384" width="9.140625" style="66"/>
  </cols>
  <sheetData>
    <row r="1" spans="1:12">
      <c r="A1" s="232"/>
      <c r="B1" s="233" t="s">
        <v>1</v>
      </c>
      <c r="C1" s="232" t="s">
        <v>2</v>
      </c>
      <c r="D1" s="232" t="s">
        <v>3</v>
      </c>
      <c r="E1" s="232"/>
      <c r="F1" s="232" t="s">
        <v>6</v>
      </c>
      <c r="G1" s="100" t="s">
        <v>124</v>
      </c>
      <c r="H1" s="232" t="s">
        <v>101</v>
      </c>
      <c r="I1" s="232"/>
      <c r="J1" s="232" t="s">
        <v>102</v>
      </c>
      <c r="K1" s="232"/>
    </row>
    <row r="2" spans="1:12">
      <c r="A2" s="232"/>
      <c r="B2" s="234"/>
      <c r="C2" s="232"/>
      <c r="D2" s="165" t="s">
        <v>423</v>
      </c>
      <c r="E2" s="165" t="s">
        <v>424</v>
      </c>
      <c r="F2" s="232"/>
      <c r="G2" s="101"/>
      <c r="H2" s="165" t="s">
        <v>4</v>
      </c>
      <c r="I2" s="165" t="s">
        <v>5</v>
      </c>
      <c r="J2" s="165" t="s">
        <v>4</v>
      </c>
      <c r="K2" s="165" t="s">
        <v>5</v>
      </c>
    </row>
    <row r="3" spans="1:12">
      <c r="A3" s="138">
        <v>69</v>
      </c>
      <c r="B3" s="161" t="s">
        <v>328</v>
      </c>
      <c r="C3" s="138" t="s">
        <v>496</v>
      </c>
      <c r="D3" s="162">
        <v>102</v>
      </c>
      <c r="E3" s="163">
        <v>132</v>
      </c>
      <c r="F3" s="160">
        <f t="shared" ref="F3:F16" si="0">D3+E3</f>
        <v>234</v>
      </c>
      <c r="G3" s="164" t="s">
        <v>497</v>
      </c>
      <c r="H3" s="58"/>
      <c r="I3" s="58"/>
      <c r="J3" s="58"/>
      <c r="K3" s="58"/>
    </row>
    <row r="4" spans="1:12">
      <c r="A4" s="138">
        <v>94</v>
      </c>
      <c r="B4" s="161" t="s">
        <v>328</v>
      </c>
      <c r="C4" s="138" t="s">
        <v>427</v>
      </c>
      <c r="D4" s="162">
        <v>102</v>
      </c>
      <c r="E4" s="163">
        <v>132</v>
      </c>
      <c r="F4" s="160">
        <f t="shared" si="0"/>
        <v>234</v>
      </c>
      <c r="G4" s="164" t="s">
        <v>252</v>
      </c>
      <c r="H4" s="58"/>
      <c r="I4" s="58"/>
      <c r="J4" s="58"/>
      <c r="K4" s="58"/>
    </row>
    <row r="5" spans="1:12">
      <c r="A5" s="138">
        <v>118</v>
      </c>
      <c r="B5" s="161" t="s">
        <v>340</v>
      </c>
      <c r="C5" s="138" t="s">
        <v>428</v>
      </c>
      <c r="D5" s="163">
        <v>102</v>
      </c>
      <c r="E5" s="163">
        <v>132</v>
      </c>
      <c r="F5" s="160">
        <f t="shared" si="0"/>
        <v>234</v>
      </c>
      <c r="G5" s="174" t="s">
        <v>413</v>
      </c>
      <c r="H5" s="58"/>
      <c r="I5" s="58"/>
      <c r="J5" s="58"/>
      <c r="K5" s="58"/>
    </row>
    <row r="6" spans="1:12">
      <c r="A6" s="138">
        <v>140</v>
      </c>
      <c r="B6" s="161" t="s">
        <v>328</v>
      </c>
      <c r="C6" s="138" t="s">
        <v>348</v>
      </c>
      <c r="D6" s="163">
        <v>102</v>
      </c>
      <c r="E6" s="163">
        <v>132</v>
      </c>
      <c r="F6" s="60">
        <f t="shared" si="0"/>
        <v>234</v>
      </c>
      <c r="G6" s="174" t="s">
        <v>483</v>
      </c>
      <c r="H6" s="58"/>
      <c r="I6" s="58"/>
      <c r="J6" s="58"/>
      <c r="K6" s="58"/>
    </row>
    <row r="7" spans="1:12">
      <c r="A7" s="8">
        <v>164</v>
      </c>
      <c r="B7" s="59" t="s">
        <v>328</v>
      </c>
      <c r="C7" s="54" t="s">
        <v>361</v>
      </c>
      <c r="D7" s="98">
        <v>72</v>
      </c>
      <c r="E7" s="98">
        <v>108</v>
      </c>
      <c r="F7" s="109">
        <f t="shared" si="0"/>
        <v>180</v>
      </c>
      <c r="G7" s="167" t="s">
        <v>482</v>
      </c>
      <c r="H7" s="58"/>
      <c r="I7" s="58"/>
      <c r="J7" s="58"/>
      <c r="K7" s="58"/>
      <c r="L7" s="86">
        <v>1086</v>
      </c>
    </row>
    <row r="8" spans="1:12">
      <c r="A8" s="8">
        <v>191</v>
      </c>
      <c r="B8" s="59" t="s">
        <v>340</v>
      </c>
      <c r="C8" s="8" t="s">
        <v>429</v>
      </c>
      <c r="D8" s="98">
        <v>72</v>
      </c>
      <c r="E8" s="98">
        <v>108</v>
      </c>
      <c r="F8" s="109">
        <f t="shared" si="0"/>
        <v>180</v>
      </c>
      <c r="G8" s="167" t="s">
        <v>168</v>
      </c>
      <c r="H8" s="58"/>
      <c r="I8" s="58"/>
      <c r="J8" s="58"/>
      <c r="K8" s="58"/>
    </row>
    <row r="9" spans="1:12">
      <c r="A9" s="8">
        <v>214</v>
      </c>
      <c r="B9" s="59" t="s">
        <v>328</v>
      </c>
      <c r="C9" s="54" t="s">
        <v>349</v>
      </c>
      <c r="D9" s="67"/>
      <c r="E9" s="67">
        <v>72</v>
      </c>
      <c r="F9" s="60">
        <f t="shared" si="0"/>
        <v>72</v>
      </c>
      <c r="G9" s="106" t="s">
        <v>491</v>
      </c>
      <c r="H9" s="8"/>
      <c r="I9" s="8"/>
      <c r="J9" s="8"/>
      <c r="K9" s="62"/>
    </row>
    <row r="10" spans="1:12">
      <c r="A10" s="8">
        <v>214</v>
      </c>
      <c r="B10" s="59" t="s">
        <v>328</v>
      </c>
      <c r="C10" s="54" t="s">
        <v>349</v>
      </c>
      <c r="D10" s="67"/>
      <c r="E10" s="67">
        <v>72</v>
      </c>
      <c r="F10" s="60">
        <f t="shared" si="0"/>
        <v>72</v>
      </c>
      <c r="G10" s="106" t="s">
        <v>495</v>
      </c>
      <c r="H10" s="8"/>
      <c r="I10" s="8"/>
      <c r="J10" s="8"/>
      <c r="K10" s="62"/>
    </row>
    <row r="11" spans="1:12">
      <c r="A11" s="8">
        <v>239</v>
      </c>
      <c r="B11" s="59" t="s">
        <v>340</v>
      </c>
      <c r="C11" s="8" t="s">
        <v>350</v>
      </c>
      <c r="D11" s="67"/>
      <c r="E11" s="67">
        <v>72</v>
      </c>
      <c r="F11" s="60">
        <f t="shared" si="0"/>
        <v>72</v>
      </c>
      <c r="G11" s="106" t="s">
        <v>491</v>
      </c>
      <c r="H11" s="8"/>
      <c r="I11" s="8"/>
      <c r="J11" s="8"/>
      <c r="K11" s="62"/>
    </row>
    <row r="12" spans="1:12">
      <c r="A12" s="8">
        <v>239</v>
      </c>
      <c r="B12" s="59" t="s">
        <v>340</v>
      </c>
      <c r="C12" s="8" t="s">
        <v>350</v>
      </c>
      <c r="D12" s="67"/>
      <c r="E12" s="67">
        <v>72</v>
      </c>
      <c r="F12" s="60">
        <f t="shared" si="0"/>
        <v>72</v>
      </c>
      <c r="G12" s="106" t="s">
        <v>495</v>
      </c>
      <c r="H12" s="8"/>
      <c r="I12" s="8"/>
      <c r="J12" s="8"/>
      <c r="K12" s="62"/>
    </row>
    <row r="13" spans="1:12">
      <c r="A13" s="8">
        <v>261</v>
      </c>
      <c r="B13" s="61" t="s">
        <v>340</v>
      </c>
      <c r="C13" s="54" t="s">
        <v>351</v>
      </c>
      <c r="D13" s="67"/>
      <c r="E13" s="67">
        <v>108</v>
      </c>
      <c r="F13" s="60">
        <f t="shared" si="0"/>
        <v>108</v>
      </c>
      <c r="G13" s="55" t="s">
        <v>498</v>
      </c>
      <c r="H13" s="8"/>
      <c r="I13" s="8"/>
      <c r="J13" s="8"/>
      <c r="K13" s="62"/>
    </row>
    <row r="14" spans="1:12">
      <c r="A14" s="8">
        <v>262</v>
      </c>
      <c r="B14" s="61" t="s">
        <v>155</v>
      </c>
      <c r="C14" s="54" t="s">
        <v>351</v>
      </c>
      <c r="D14" s="67">
        <v>36</v>
      </c>
      <c r="E14" s="67">
        <v>36</v>
      </c>
      <c r="F14" s="60">
        <f t="shared" si="0"/>
        <v>72</v>
      </c>
      <c r="G14" s="55" t="s">
        <v>499</v>
      </c>
      <c r="H14" s="107"/>
      <c r="I14" s="107"/>
      <c r="J14" s="107"/>
      <c r="K14" s="108"/>
    </row>
    <row r="15" spans="1:12">
      <c r="A15" s="8">
        <v>285</v>
      </c>
      <c r="B15" s="61" t="s">
        <v>340</v>
      </c>
      <c r="C15" s="8" t="s">
        <v>352</v>
      </c>
      <c r="D15" s="67"/>
      <c r="E15" s="67">
        <v>108</v>
      </c>
      <c r="F15" s="60">
        <f t="shared" si="0"/>
        <v>108</v>
      </c>
      <c r="G15" s="106" t="s">
        <v>500</v>
      </c>
      <c r="H15" s="8"/>
      <c r="I15" s="8"/>
      <c r="J15" s="8"/>
      <c r="K15" s="62"/>
    </row>
    <row r="16" spans="1:12">
      <c r="A16" s="8">
        <v>285</v>
      </c>
      <c r="B16" s="61" t="s">
        <v>340</v>
      </c>
      <c r="C16" s="8" t="s">
        <v>352</v>
      </c>
      <c r="D16" s="67"/>
      <c r="E16" s="67">
        <v>108</v>
      </c>
      <c r="F16" s="60">
        <f t="shared" si="0"/>
        <v>108</v>
      </c>
      <c r="G16" s="106" t="s">
        <v>490</v>
      </c>
      <c r="H16" s="8"/>
      <c r="I16" s="8"/>
      <c r="J16" s="8"/>
      <c r="K16" s="62"/>
    </row>
    <row r="17" spans="1:12">
      <c r="A17" s="8">
        <v>307</v>
      </c>
      <c r="B17" s="59" t="s">
        <v>328</v>
      </c>
      <c r="C17" s="75" t="s">
        <v>353</v>
      </c>
      <c r="D17" s="67"/>
      <c r="E17" s="67">
        <v>36</v>
      </c>
      <c r="F17" s="60"/>
      <c r="G17" s="168" t="s">
        <v>501</v>
      </c>
      <c r="H17" s="8"/>
      <c r="I17" s="8"/>
      <c r="J17" s="8"/>
      <c r="K17" s="62"/>
    </row>
    <row r="18" spans="1:12">
      <c r="A18" s="8">
        <v>329</v>
      </c>
      <c r="B18" s="61" t="s">
        <v>328</v>
      </c>
      <c r="C18" s="54" t="s">
        <v>436</v>
      </c>
      <c r="D18" s="8">
        <v>216</v>
      </c>
      <c r="E18" s="8">
        <v>216</v>
      </c>
      <c r="F18" s="60">
        <f t="shared" ref="F18:F59" si="1">D18+E18</f>
        <v>432</v>
      </c>
      <c r="G18" s="106" t="s">
        <v>142</v>
      </c>
      <c r="H18" s="107"/>
      <c r="I18" s="107"/>
      <c r="J18" s="107"/>
      <c r="K18" s="108"/>
    </row>
    <row r="19" spans="1:12">
      <c r="A19" s="8">
        <v>330</v>
      </c>
      <c r="B19" s="61" t="s">
        <v>328</v>
      </c>
      <c r="C19" s="54" t="s">
        <v>436</v>
      </c>
      <c r="D19" s="127">
        <v>216</v>
      </c>
      <c r="E19" s="127">
        <v>216</v>
      </c>
      <c r="F19" s="60">
        <f t="shared" si="1"/>
        <v>432</v>
      </c>
      <c r="G19" s="106" t="s">
        <v>142</v>
      </c>
      <c r="H19" s="8"/>
      <c r="I19" s="8"/>
      <c r="J19" s="8"/>
      <c r="K19" s="62"/>
    </row>
    <row r="20" spans="1:12">
      <c r="A20" s="8">
        <v>351</v>
      </c>
      <c r="B20" s="59" t="s">
        <v>340</v>
      </c>
      <c r="C20" s="8" t="s">
        <v>364</v>
      </c>
      <c r="D20" s="8">
        <v>216</v>
      </c>
      <c r="E20" s="8">
        <v>216</v>
      </c>
      <c r="F20" s="60">
        <f t="shared" si="1"/>
        <v>432</v>
      </c>
      <c r="G20" s="55"/>
      <c r="H20" s="8"/>
      <c r="I20" s="8"/>
      <c r="J20" s="8"/>
      <c r="K20" s="62"/>
    </row>
    <row r="21" spans="1:12">
      <c r="A21" s="8">
        <v>371</v>
      </c>
      <c r="B21" s="146" t="s">
        <v>371</v>
      </c>
      <c r="C21" s="138" t="s">
        <v>366</v>
      </c>
      <c r="D21" s="127">
        <v>36</v>
      </c>
      <c r="E21" s="127">
        <v>36</v>
      </c>
      <c r="F21" s="109">
        <f t="shared" si="1"/>
        <v>72</v>
      </c>
      <c r="G21" s="106" t="s">
        <v>502</v>
      </c>
      <c r="H21" s="8"/>
      <c r="I21" s="8"/>
      <c r="J21" s="8"/>
      <c r="K21" s="62"/>
    </row>
    <row r="22" spans="1:12">
      <c r="A22" s="8">
        <v>372</v>
      </c>
      <c r="B22" s="146" t="s">
        <v>342</v>
      </c>
      <c r="C22" s="138" t="s">
        <v>366</v>
      </c>
      <c r="D22" s="127">
        <v>72</v>
      </c>
      <c r="E22" s="127">
        <v>36</v>
      </c>
      <c r="F22" s="109">
        <f t="shared" si="1"/>
        <v>108</v>
      </c>
      <c r="G22" s="106" t="s">
        <v>502</v>
      </c>
      <c r="H22" s="8"/>
      <c r="I22" s="8"/>
      <c r="J22" s="8"/>
      <c r="K22" s="62"/>
    </row>
    <row r="23" spans="1:12">
      <c r="A23" s="8">
        <v>401</v>
      </c>
      <c r="B23" s="57" t="s">
        <v>379</v>
      </c>
      <c r="C23" s="8" t="s">
        <v>372</v>
      </c>
      <c r="D23" s="127">
        <v>36</v>
      </c>
      <c r="E23" s="127">
        <v>36</v>
      </c>
      <c r="F23" s="109">
        <f t="shared" si="1"/>
        <v>72</v>
      </c>
      <c r="G23" s="106" t="s">
        <v>502</v>
      </c>
      <c r="H23" s="8"/>
      <c r="I23" s="8"/>
      <c r="J23" s="8"/>
      <c r="K23" s="62"/>
    </row>
    <row r="24" spans="1:12">
      <c r="A24" s="8">
        <v>402</v>
      </c>
      <c r="B24" s="57" t="s">
        <v>341</v>
      </c>
      <c r="C24" s="8" t="s">
        <v>372</v>
      </c>
      <c r="D24" s="127">
        <v>72</v>
      </c>
      <c r="E24" s="127">
        <v>36</v>
      </c>
      <c r="F24" s="109">
        <f t="shared" si="1"/>
        <v>108</v>
      </c>
      <c r="G24" s="106" t="s">
        <v>502</v>
      </c>
      <c r="H24" s="8"/>
      <c r="I24" s="8"/>
      <c r="J24" s="8"/>
      <c r="K24" s="62"/>
    </row>
    <row r="25" spans="1:12">
      <c r="A25" s="8">
        <v>435</v>
      </c>
      <c r="B25" s="59" t="s">
        <v>371</v>
      </c>
      <c r="C25" s="54" t="s">
        <v>376</v>
      </c>
      <c r="D25" s="127">
        <v>36</v>
      </c>
      <c r="E25" s="127">
        <v>144</v>
      </c>
      <c r="F25" s="109">
        <f t="shared" si="1"/>
        <v>180</v>
      </c>
      <c r="G25" s="106" t="s">
        <v>502</v>
      </c>
      <c r="H25" s="8"/>
      <c r="I25" s="8"/>
      <c r="J25" s="8"/>
      <c r="K25" s="62"/>
    </row>
    <row r="26" spans="1:12">
      <c r="A26" s="8">
        <v>436</v>
      </c>
      <c r="B26" s="59" t="s">
        <v>342</v>
      </c>
      <c r="C26" s="54" t="s">
        <v>376</v>
      </c>
      <c r="D26" s="127">
        <v>72</v>
      </c>
      <c r="E26" s="127">
        <v>144</v>
      </c>
      <c r="F26" s="109">
        <f t="shared" si="1"/>
        <v>216</v>
      </c>
      <c r="G26" s="106" t="s">
        <v>502</v>
      </c>
      <c r="H26" s="8"/>
      <c r="I26" s="8"/>
      <c r="J26" s="8"/>
      <c r="K26" s="62"/>
    </row>
    <row r="27" spans="1:12">
      <c r="A27" s="8">
        <v>468</v>
      </c>
      <c r="B27" s="112" t="s">
        <v>379</v>
      </c>
      <c r="C27" s="8" t="s">
        <v>377</v>
      </c>
      <c r="D27" s="127">
        <v>36</v>
      </c>
      <c r="E27" s="127">
        <v>144</v>
      </c>
      <c r="F27" s="109">
        <f t="shared" si="1"/>
        <v>180</v>
      </c>
      <c r="G27" s="106" t="s">
        <v>502</v>
      </c>
      <c r="H27" s="8"/>
      <c r="I27" s="8"/>
      <c r="J27" s="8"/>
      <c r="K27" s="62"/>
    </row>
    <row r="28" spans="1:12">
      <c r="A28" s="8">
        <v>469</v>
      </c>
      <c r="B28" s="112" t="s">
        <v>341</v>
      </c>
      <c r="C28" s="8" t="s">
        <v>377</v>
      </c>
      <c r="D28" s="127">
        <v>72</v>
      </c>
      <c r="E28" s="127">
        <v>144</v>
      </c>
      <c r="F28" s="109">
        <f t="shared" si="1"/>
        <v>216</v>
      </c>
      <c r="G28" s="106" t="s">
        <v>502</v>
      </c>
      <c r="H28" s="8"/>
      <c r="I28" s="8"/>
      <c r="J28" s="8"/>
      <c r="K28" s="62"/>
      <c r="L28" s="86">
        <v>1156</v>
      </c>
    </row>
    <row r="29" spans="1:12">
      <c r="A29" s="8">
        <v>490</v>
      </c>
      <c r="B29" s="59" t="s">
        <v>363</v>
      </c>
      <c r="C29" s="139" t="s">
        <v>480</v>
      </c>
      <c r="D29" s="98"/>
      <c r="E29" s="98">
        <v>504</v>
      </c>
      <c r="F29" s="60">
        <f t="shared" si="1"/>
        <v>504</v>
      </c>
      <c r="G29" s="168" t="s">
        <v>501</v>
      </c>
      <c r="H29" s="8"/>
      <c r="I29" s="8"/>
      <c r="J29" s="8"/>
      <c r="K29" s="62"/>
    </row>
    <row r="30" spans="1:12">
      <c r="A30" s="8">
        <v>490</v>
      </c>
      <c r="B30" s="59" t="s">
        <v>328</v>
      </c>
      <c r="C30" s="139" t="s">
        <v>480</v>
      </c>
      <c r="D30" s="98">
        <v>396</v>
      </c>
      <c r="E30" s="98"/>
      <c r="F30" s="109">
        <f t="shared" si="1"/>
        <v>396</v>
      </c>
      <c r="G30" s="74" t="s">
        <v>150</v>
      </c>
      <c r="H30" s="8"/>
      <c r="I30" s="8"/>
      <c r="J30" s="8"/>
      <c r="K30" s="62"/>
    </row>
    <row r="31" spans="1:12">
      <c r="A31" s="8">
        <v>490</v>
      </c>
      <c r="B31" s="59" t="s">
        <v>328</v>
      </c>
      <c r="C31" s="139" t="s">
        <v>480</v>
      </c>
      <c r="D31" s="98">
        <v>198</v>
      </c>
      <c r="E31" s="98"/>
      <c r="F31" s="109">
        <f t="shared" si="1"/>
        <v>198</v>
      </c>
      <c r="G31" s="74" t="s">
        <v>150</v>
      </c>
      <c r="H31" s="8"/>
      <c r="I31" s="8"/>
      <c r="J31" s="8"/>
      <c r="K31" s="62"/>
    </row>
    <row r="32" spans="1:12">
      <c r="A32" s="8">
        <v>511</v>
      </c>
      <c r="B32" s="116" t="s">
        <v>328</v>
      </c>
      <c r="C32" s="54" t="s">
        <v>380</v>
      </c>
      <c r="D32" s="8">
        <v>144</v>
      </c>
      <c r="E32" s="8">
        <v>288</v>
      </c>
      <c r="F32" s="60">
        <f t="shared" si="1"/>
        <v>432</v>
      </c>
      <c r="G32" s="106" t="s">
        <v>491</v>
      </c>
      <c r="H32" s="8"/>
      <c r="I32" s="8"/>
      <c r="J32" s="8"/>
      <c r="K32" s="62"/>
    </row>
    <row r="33" spans="1:13">
      <c r="A33" s="8">
        <v>532</v>
      </c>
      <c r="B33" s="112" t="s">
        <v>340</v>
      </c>
      <c r="C33" s="8" t="s">
        <v>382</v>
      </c>
      <c r="D33" s="8">
        <v>144</v>
      </c>
      <c r="E33" s="8">
        <v>288</v>
      </c>
      <c r="F33" s="109">
        <f t="shared" si="1"/>
        <v>432</v>
      </c>
      <c r="G33" s="106" t="s">
        <v>495</v>
      </c>
      <c r="H33" s="8"/>
      <c r="I33" s="8"/>
      <c r="J33" s="8"/>
      <c r="K33" s="62"/>
    </row>
    <row r="34" spans="1:13">
      <c r="A34" s="8">
        <v>553</v>
      </c>
      <c r="B34" s="61" t="s">
        <v>328</v>
      </c>
      <c r="C34" s="54" t="s">
        <v>383</v>
      </c>
      <c r="D34" s="8">
        <v>72</v>
      </c>
      <c r="E34" s="8">
        <v>396</v>
      </c>
      <c r="F34" s="60">
        <f t="shared" si="1"/>
        <v>468</v>
      </c>
      <c r="G34" s="55" t="s">
        <v>503</v>
      </c>
      <c r="H34" s="8"/>
      <c r="I34" s="8"/>
      <c r="J34" s="8"/>
      <c r="K34" s="62"/>
    </row>
    <row r="35" spans="1:13">
      <c r="A35" s="8">
        <v>574</v>
      </c>
      <c r="B35" s="61" t="s">
        <v>328</v>
      </c>
      <c r="C35" s="8" t="s">
        <v>384</v>
      </c>
      <c r="D35" s="62">
        <v>72</v>
      </c>
      <c r="E35" s="8">
        <v>396</v>
      </c>
      <c r="F35" s="60">
        <f t="shared" si="1"/>
        <v>468</v>
      </c>
      <c r="G35" s="106" t="s">
        <v>504</v>
      </c>
      <c r="H35" s="8"/>
      <c r="I35" s="8"/>
      <c r="J35" s="8"/>
      <c r="K35" s="62"/>
    </row>
    <row r="36" spans="1:13">
      <c r="A36" s="8">
        <v>574</v>
      </c>
      <c r="B36" s="61" t="s">
        <v>328</v>
      </c>
      <c r="C36" s="8" t="s">
        <v>384</v>
      </c>
      <c r="D36" s="62">
        <v>72</v>
      </c>
      <c r="E36" s="8">
        <v>396</v>
      </c>
      <c r="F36" s="60">
        <f t="shared" si="1"/>
        <v>468</v>
      </c>
      <c r="G36" s="106" t="s">
        <v>490</v>
      </c>
      <c r="H36" s="8"/>
      <c r="I36" s="8"/>
      <c r="J36" s="8"/>
      <c r="K36" s="62"/>
      <c r="L36" s="86">
        <v>576</v>
      </c>
    </row>
    <row r="37" spans="1:13">
      <c r="A37" s="8">
        <v>596</v>
      </c>
      <c r="B37" s="61" t="s">
        <v>363</v>
      </c>
      <c r="C37" s="54" t="s">
        <v>386</v>
      </c>
      <c r="D37" s="62">
        <v>144</v>
      </c>
      <c r="E37" s="8">
        <v>216</v>
      </c>
      <c r="F37" s="60">
        <f t="shared" si="1"/>
        <v>360</v>
      </c>
      <c r="G37" s="106" t="s">
        <v>501</v>
      </c>
      <c r="H37" s="8"/>
      <c r="I37" s="8"/>
      <c r="J37" s="8"/>
      <c r="K37" s="62"/>
    </row>
    <row r="38" spans="1:13" s="104" customFormat="1">
      <c r="A38" s="8">
        <v>611</v>
      </c>
      <c r="B38" s="61" t="s">
        <v>363</v>
      </c>
      <c r="C38" s="75" t="s">
        <v>385</v>
      </c>
      <c r="D38" s="8">
        <v>288</v>
      </c>
      <c r="E38" s="8">
        <v>126</v>
      </c>
      <c r="F38" s="60">
        <f t="shared" si="1"/>
        <v>414</v>
      </c>
      <c r="G38" s="106" t="s">
        <v>501</v>
      </c>
      <c r="H38" s="8"/>
      <c r="I38" s="8"/>
      <c r="J38" s="8"/>
      <c r="K38" s="62"/>
      <c r="L38" s="89"/>
      <c r="M38" s="103"/>
    </row>
    <row r="39" spans="1:13">
      <c r="A39" s="8">
        <v>612</v>
      </c>
      <c r="B39" s="112" t="s">
        <v>396</v>
      </c>
      <c r="C39" s="75" t="s">
        <v>385</v>
      </c>
      <c r="D39" s="8"/>
      <c r="E39" s="8">
        <v>198</v>
      </c>
      <c r="F39" s="60">
        <f t="shared" si="1"/>
        <v>198</v>
      </c>
      <c r="G39" s="106" t="s">
        <v>501</v>
      </c>
      <c r="H39" s="8"/>
      <c r="I39" s="8"/>
      <c r="J39" s="8"/>
      <c r="K39" s="62"/>
    </row>
    <row r="40" spans="1:13">
      <c r="A40" s="8">
        <v>627</v>
      </c>
      <c r="B40" s="61" t="s">
        <v>399</v>
      </c>
      <c r="C40" s="8" t="s">
        <v>397</v>
      </c>
      <c r="D40" s="8">
        <v>288</v>
      </c>
      <c r="E40" s="8">
        <v>126</v>
      </c>
      <c r="F40" s="60">
        <f t="shared" si="1"/>
        <v>414</v>
      </c>
      <c r="G40" s="106" t="s">
        <v>501</v>
      </c>
      <c r="H40" s="8"/>
      <c r="I40" s="8"/>
      <c r="J40" s="8"/>
      <c r="K40" s="62"/>
    </row>
    <row r="41" spans="1:13">
      <c r="A41" s="8">
        <v>628</v>
      </c>
      <c r="B41" s="61" t="s">
        <v>400</v>
      </c>
      <c r="C41" s="8" t="s">
        <v>397</v>
      </c>
      <c r="D41" s="8"/>
      <c r="E41" s="8">
        <v>198</v>
      </c>
      <c r="F41" s="60">
        <f t="shared" si="1"/>
        <v>198</v>
      </c>
      <c r="G41" s="106" t="s">
        <v>501</v>
      </c>
      <c r="H41" s="8"/>
      <c r="I41" s="8"/>
      <c r="J41" s="8"/>
      <c r="K41" s="62"/>
    </row>
    <row r="42" spans="1:13">
      <c r="A42" s="8">
        <v>642</v>
      </c>
      <c r="B42" s="61" t="s">
        <v>363</v>
      </c>
      <c r="C42" s="54" t="s">
        <v>402</v>
      </c>
      <c r="D42" s="127">
        <v>180</v>
      </c>
      <c r="E42" s="127">
        <v>288</v>
      </c>
      <c r="F42" s="109">
        <f t="shared" si="1"/>
        <v>468</v>
      </c>
      <c r="G42" s="106" t="s">
        <v>501</v>
      </c>
      <c r="H42" s="8"/>
      <c r="I42" s="8"/>
      <c r="J42" s="8"/>
      <c r="K42" s="62"/>
    </row>
    <row r="43" spans="1:13">
      <c r="A43" s="8">
        <v>643</v>
      </c>
      <c r="B43" s="61" t="s">
        <v>396</v>
      </c>
      <c r="C43" s="54" t="s">
        <v>402</v>
      </c>
      <c r="D43" s="8"/>
      <c r="E43" s="127">
        <v>360</v>
      </c>
      <c r="F43" s="109">
        <f t="shared" si="1"/>
        <v>360</v>
      </c>
      <c r="G43" s="106" t="s">
        <v>501</v>
      </c>
      <c r="H43" s="8"/>
      <c r="I43" s="8"/>
      <c r="J43" s="8"/>
      <c r="K43" s="62"/>
    </row>
    <row r="44" spans="1:13">
      <c r="A44" s="8">
        <v>659</v>
      </c>
      <c r="B44" s="61" t="s">
        <v>399</v>
      </c>
      <c r="C44" s="8" t="s">
        <v>403</v>
      </c>
      <c r="D44" s="127">
        <v>180</v>
      </c>
      <c r="E44" s="127">
        <v>288</v>
      </c>
      <c r="F44" s="109">
        <f t="shared" si="1"/>
        <v>468</v>
      </c>
      <c r="G44" s="106" t="s">
        <v>501</v>
      </c>
      <c r="H44" s="8"/>
      <c r="I44" s="8"/>
      <c r="J44" s="8"/>
      <c r="K44" s="62"/>
    </row>
    <row r="45" spans="1:13">
      <c r="A45" s="8">
        <v>660</v>
      </c>
      <c r="B45" s="61" t="s">
        <v>400</v>
      </c>
      <c r="C45" s="8" t="s">
        <v>403</v>
      </c>
      <c r="D45" s="8"/>
      <c r="E45" s="127">
        <v>360</v>
      </c>
      <c r="F45" s="109">
        <f t="shared" si="1"/>
        <v>360</v>
      </c>
      <c r="G45" s="106" t="s">
        <v>501</v>
      </c>
      <c r="H45" s="8"/>
      <c r="I45" s="8"/>
      <c r="J45" s="8"/>
      <c r="K45" s="62"/>
    </row>
    <row r="46" spans="1:13">
      <c r="A46" s="8">
        <v>671</v>
      </c>
      <c r="B46" s="61" t="s">
        <v>363</v>
      </c>
      <c r="C46" s="54" t="s">
        <v>405</v>
      </c>
      <c r="D46" s="8">
        <v>180</v>
      </c>
      <c r="E46" s="8">
        <v>288</v>
      </c>
      <c r="F46" s="60">
        <f t="shared" si="1"/>
        <v>468</v>
      </c>
      <c r="G46" s="106" t="s">
        <v>505</v>
      </c>
      <c r="H46" s="8"/>
      <c r="I46" s="8"/>
      <c r="J46" s="8"/>
      <c r="K46" s="62"/>
    </row>
    <row r="47" spans="1:13">
      <c r="A47" s="8">
        <v>672</v>
      </c>
      <c r="B47" s="61" t="s">
        <v>396</v>
      </c>
      <c r="C47" s="54" t="s">
        <v>405</v>
      </c>
      <c r="D47" s="8"/>
      <c r="E47" s="8">
        <v>360</v>
      </c>
      <c r="F47" s="60">
        <f t="shared" si="1"/>
        <v>360</v>
      </c>
      <c r="G47" s="106" t="s">
        <v>505</v>
      </c>
      <c r="H47" s="63"/>
      <c r="I47" s="63"/>
      <c r="J47" s="63"/>
      <c r="K47" s="69"/>
      <c r="L47" s="86">
        <v>840</v>
      </c>
    </row>
    <row r="48" spans="1:13">
      <c r="A48" s="8">
        <v>688</v>
      </c>
      <c r="B48" s="61" t="s">
        <v>399</v>
      </c>
      <c r="C48" s="8" t="s">
        <v>406</v>
      </c>
      <c r="D48" s="8">
        <v>180</v>
      </c>
      <c r="E48" s="8">
        <v>288</v>
      </c>
      <c r="F48" s="109">
        <f t="shared" si="1"/>
        <v>468</v>
      </c>
      <c r="G48" s="172" t="s">
        <v>505</v>
      </c>
      <c r="H48" s="58"/>
      <c r="I48" s="58"/>
      <c r="J48" s="58"/>
      <c r="K48" s="58"/>
    </row>
    <row r="49" spans="1:11">
      <c r="A49" s="8">
        <v>689</v>
      </c>
      <c r="B49" s="61" t="s">
        <v>400</v>
      </c>
      <c r="C49" s="8" t="s">
        <v>406</v>
      </c>
      <c r="D49" s="8"/>
      <c r="E49" s="8">
        <v>360</v>
      </c>
      <c r="F49" s="109">
        <f t="shared" si="1"/>
        <v>360</v>
      </c>
      <c r="G49" s="172" t="s">
        <v>505</v>
      </c>
      <c r="H49" s="58"/>
      <c r="I49" s="58"/>
      <c r="J49" s="58"/>
      <c r="K49" s="58"/>
    </row>
    <row r="50" spans="1:11">
      <c r="A50" s="8">
        <v>710</v>
      </c>
      <c r="B50" s="61" t="s">
        <v>363</v>
      </c>
      <c r="C50" s="54" t="s">
        <v>452</v>
      </c>
      <c r="D50" s="127">
        <v>180</v>
      </c>
      <c r="E50" s="127">
        <v>216</v>
      </c>
      <c r="F50" s="109">
        <f t="shared" si="1"/>
        <v>396</v>
      </c>
      <c r="G50" s="172" t="s">
        <v>501</v>
      </c>
      <c r="H50" s="58"/>
      <c r="I50" s="58"/>
      <c r="J50" s="58"/>
      <c r="K50" s="58"/>
    </row>
    <row r="51" spans="1:11">
      <c r="A51" s="8">
        <v>726</v>
      </c>
      <c r="B51" s="112" t="s">
        <v>399</v>
      </c>
      <c r="C51" s="8" t="s">
        <v>453</v>
      </c>
      <c r="D51" s="127">
        <v>180</v>
      </c>
      <c r="E51" s="127">
        <v>216</v>
      </c>
      <c r="F51" s="109">
        <f t="shared" si="1"/>
        <v>396</v>
      </c>
      <c r="G51" s="172" t="s">
        <v>501</v>
      </c>
      <c r="H51" s="58"/>
      <c r="I51" s="58"/>
      <c r="J51" s="58"/>
      <c r="K51" s="58"/>
    </row>
    <row r="52" spans="1:11">
      <c r="A52" s="8">
        <v>742</v>
      </c>
      <c r="B52" s="61" t="s">
        <v>363</v>
      </c>
      <c r="C52" s="54" t="s">
        <v>407</v>
      </c>
      <c r="D52" s="127">
        <v>252</v>
      </c>
      <c r="E52" s="127"/>
      <c r="F52" s="109">
        <f t="shared" si="1"/>
        <v>252</v>
      </c>
      <c r="G52" s="172" t="s">
        <v>490</v>
      </c>
      <c r="H52" s="58"/>
      <c r="I52" s="58"/>
      <c r="J52" s="58"/>
      <c r="K52" s="58"/>
    </row>
    <row r="53" spans="1:11">
      <c r="A53" s="8">
        <v>743</v>
      </c>
      <c r="B53" s="61" t="s">
        <v>342</v>
      </c>
      <c r="C53" s="54" t="s">
        <v>407</v>
      </c>
      <c r="D53" s="8"/>
      <c r="E53" s="8">
        <v>288</v>
      </c>
      <c r="F53" s="60">
        <f t="shared" si="1"/>
        <v>288</v>
      </c>
      <c r="G53" s="172" t="s">
        <v>501</v>
      </c>
      <c r="H53" s="58"/>
      <c r="I53" s="58"/>
      <c r="J53" s="58"/>
      <c r="K53" s="58"/>
    </row>
    <row r="54" spans="1:11">
      <c r="A54" s="8">
        <v>744</v>
      </c>
      <c r="B54" s="61" t="s">
        <v>396</v>
      </c>
      <c r="C54" s="54" t="s">
        <v>407</v>
      </c>
      <c r="D54" s="8"/>
      <c r="E54" s="8">
        <v>180</v>
      </c>
      <c r="F54" s="60">
        <f t="shared" si="1"/>
        <v>180</v>
      </c>
      <c r="G54" s="172" t="s">
        <v>501</v>
      </c>
      <c r="H54" s="58"/>
      <c r="I54" s="58"/>
      <c r="J54" s="58"/>
      <c r="K54" s="58"/>
    </row>
    <row r="55" spans="1:11">
      <c r="A55" s="8">
        <v>759</v>
      </c>
      <c r="B55" s="61" t="s">
        <v>365</v>
      </c>
      <c r="C55" s="8" t="s">
        <v>408</v>
      </c>
      <c r="D55" s="127">
        <v>252</v>
      </c>
      <c r="E55" s="127"/>
      <c r="F55" s="109">
        <f t="shared" si="1"/>
        <v>252</v>
      </c>
      <c r="G55" s="106" t="s">
        <v>490</v>
      </c>
      <c r="H55" s="8"/>
      <c r="I55" s="8"/>
      <c r="J55" s="8"/>
      <c r="K55" s="62"/>
    </row>
    <row r="56" spans="1:11">
      <c r="A56" s="8">
        <v>760</v>
      </c>
      <c r="B56" s="61" t="s">
        <v>341</v>
      </c>
      <c r="C56" s="8" t="s">
        <v>408</v>
      </c>
      <c r="D56" s="8"/>
      <c r="E56" s="8">
        <v>288</v>
      </c>
      <c r="F56" s="60">
        <f t="shared" si="1"/>
        <v>288</v>
      </c>
      <c r="G56" s="106" t="s">
        <v>501</v>
      </c>
      <c r="H56" s="8"/>
      <c r="I56" s="8"/>
      <c r="J56" s="8"/>
      <c r="K56" s="62"/>
    </row>
    <row r="57" spans="1:11">
      <c r="A57" s="8">
        <v>761</v>
      </c>
      <c r="B57" s="61" t="s">
        <v>400</v>
      </c>
      <c r="C57" s="8" t="s">
        <v>408</v>
      </c>
      <c r="D57" s="8"/>
      <c r="E57" s="8">
        <v>180</v>
      </c>
      <c r="F57" s="60">
        <f t="shared" si="1"/>
        <v>180</v>
      </c>
      <c r="G57" s="106" t="s">
        <v>501</v>
      </c>
      <c r="H57" s="8"/>
      <c r="I57" s="8"/>
      <c r="J57" s="8"/>
      <c r="K57" s="62"/>
    </row>
    <row r="58" spans="1:11">
      <c r="A58" s="8">
        <v>780</v>
      </c>
      <c r="B58" s="61" t="s">
        <v>363</v>
      </c>
      <c r="C58" s="54" t="s">
        <v>460</v>
      </c>
      <c r="D58" s="8">
        <v>144</v>
      </c>
      <c r="E58" s="8">
        <v>72</v>
      </c>
      <c r="F58" s="60">
        <f t="shared" si="1"/>
        <v>216</v>
      </c>
      <c r="G58" s="106" t="s">
        <v>505</v>
      </c>
      <c r="H58" s="127"/>
      <c r="I58" s="127"/>
      <c r="J58" s="127"/>
      <c r="K58" s="154"/>
    </row>
    <row r="59" spans="1:11">
      <c r="A59" s="8">
        <v>781</v>
      </c>
      <c r="B59" s="142" t="s">
        <v>396</v>
      </c>
      <c r="C59" s="54" t="s">
        <v>460</v>
      </c>
      <c r="D59" s="8"/>
      <c r="E59" s="8">
        <v>144</v>
      </c>
      <c r="F59" s="60">
        <f t="shared" si="1"/>
        <v>144</v>
      </c>
      <c r="G59" s="106" t="s">
        <v>505</v>
      </c>
      <c r="H59" s="8"/>
      <c r="I59" s="8"/>
      <c r="J59" s="8"/>
      <c r="K59" s="62"/>
    </row>
    <row r="60" spans="1:11">
      <c r="A60" s="8"/>
      <c r="B60" s="125"/>
      <c r="C60" s="8"/>
      <c r="D60" s="8"/>
      <c r="E60" s="8"/>
      <c r="F60" s="165">
        <f>SUM(F3:F59)</f>
        <v>15282</v>
      </c>
      <c r="G60" s="55"/>
      <c r="H60" s="130"/>
      <c r="I60" s="130"/>
      <c r="J60" s="130"/>
      <c r="K60" s="130"/>
    </row>
    <row r="66" spans="6:6">
      <c r="F66" s="132">
        <f>F60/720</f>
        <v>21.225000000000001</v>
      </c>
    </row>
  </sheetData>
  <autoFilter ref="A1:G59">
    <filterColumn colId="3" showButton="0"/>
    <sortState ref="A4:G61">
      <sortCondition ref="A1:A60"/>
    </sortState>
  </autoFilter>
  <mergeCells count="7">
    <mergeCell ref="J1:K1"/>
    <mergeCell ref="A1:A2"/>
    <mergeCell ref="B1:B2"/>
    <mergeCell ref="C1:C2"/>
    <mergeCell ref="D1:E1"/>
    <mergeCell ref="F1:F2"/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Для тарификации</vt:lpstr>
      <vt:lpstr>Распределение по преподавателям</vt:lpstr>
      <vt:lpstr>Тариф</vt:lpstr>
      <vt:lpstr>МБ</vt:lpstr>
      <vt:lpstr>РБ</vt:lpstr>
      <vt:lpstr>Общий</vt:lpstr>
      <vt:lpstr>Практика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2019-09-10T09:58:24Z</cp:lastPrinted>
  <dcterms:created xsi:type="dcterms:W3CDTF">2015-08-08T19:43:52Z</dcterms:created>
  <dcterms:modified xsi:type="dcterms:W3CDTF">2019-11-25T18:03:28Z</dcterms:modified>
</cp:coreProperties>
</file>